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пер.Силовой\"/>
    </mc:Choice>
  </mc:AlternateContent>
  <xr:revisionPtr revIDLastSave="0" documentId="13_ncr:1_{CABAD7D6-FCC5-418A-B04A-D9D068E0D59A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G10" i="5"/>
  <c r="D6" i="9"/>
  <c r="D8" i="9" s="1"/>
  <c r="D10" i="9" s="1"/>
  <c r="C8" i="4"/>
  <c r="D8" i="4" s="1"/>
  <c r="D10" i="4" s="1"/>
  <c r="D6" i="1"/>
  <c r="D6" i="6"/>
  <c r="D8" i="6" s="1"/>
  <c r="D6" i="2" l="1"/>
  <c r="D10" i="2" s="1"/>
  <c r="D12" i="2" s="1"/>
  <c r="D14" i="2" s="1"/>
  <c r="D16" i="2" s="1"/>
  <c r="M4" i="5"/>
  <c r="L4" i="5"/>
  <c r="K4" i="5"/>
  <c r="J4" i="5"/>
  <c r="I4" i="5"/>
  <c r="H4" i="5"/>
  <c r="G4" i="5"/>
  <c r="F4" i="5"/>
  <c r="E4" i="5"/>
  <c r="D4" i="5"/>
  <c r="C4" i="5"/>
  <c r="B4" i="5"/>
  <c r="D8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M8" i="5"/>
  <c r="L8" i="5"/>
  <c r="K8" i="5"/>
  <c r="J8" i="5"/>
  <c r="I8" i="5"/>
  <c r="H8" i="5"/>
  <c r="G8" i="5"/>
  <c r="F8" i="5"/>
  <c r="E8" i="5"/>
  <c r="C8" i="5"/>
  <c r="B8" i="5"/>
  <c r="N7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<sst xmlns="http://schemas.openxmlformats.org/spreadsheetml/2006/main" count="111" uniqueCount="67">
  <si>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</si>
  <si>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</si>
  <si>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</si>
  <si>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</si>
  <si>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</si>
  <si>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</si>
  <si>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</si>
  <si>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</si>
  <si>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</si>
  <si>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</si>
  <si>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</si>
  <si>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</si>
  <si>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</si>
  <si>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</si>
  <si>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</si>
  <si>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</si>
  <si>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</si>
  <si>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</si>
  <si>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</si>
  <si>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</si>
  <si>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</si>
  <si>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</si>
  <si>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</si>
  <si>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</si>
  <si>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</si>
  <si>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</si>
  <si>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</si>
  <si>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</si>
  <si>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</si>
  <si>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</si>
  <si>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</si>
  <si>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</si>
  <si>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</si>
  <si>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</si>
  <si>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</si>
  <si>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</si>
  <si>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</si>
  <si>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</si>
  <si>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пер.Силовой,36</t>
  </si>
  <si>
    <t>уборка придомовой территории</t>
  </si>
  <si>
    <t>Дополнительные работы</t>
  </si>
  <si>
    <t>4.Дополнительные работы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</si>
  <si>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</si>
  <si>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</si>
  <si>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</si>
  <si>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</si>
  <si>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</si>
  <si>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</si>
  <si>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Лицевой счет. Сводный расчет  2024г</t>
  </si>
  <si>
    <t>Лицевой счёт  2024г</t>
  </si>
  <si>
    <t>Замена эл.провода от квартиры до автомата, подключение элавтомата Подъезд №2</t>
  </si>
  <si>
    <t>Закрепление железа на парапете</t>
  </si>
  <si>
    <t>Лицевой счёт 2024г</t>
  </si>
  <si>
    <t>Замена энергосбероегающих лампочек в подвале</t>
  </si>
  <si>
    <t xml:space="preserve">Замена фланцевых кранов на стояках отопления в подвале </t>
  </si>
  <si>
    <t>Замена участка трубы на стояке ГВС в теплоузле</t>
  </si>
  <si>
    <t>Итого за апрель</t>
  </si>
  <si>
    <t>Покраска скамеек</t>
  </si>
  <si>
    <t>Демонтаж сломанного снегозадержателя торец дома</t>
  </si>
  <si>
    <t>Скос травы на придомовой территории</t>
  </si>
  <si>
    <t>Устранение течи на стояке ГВС квартира №23</t>
  </si>
  <si>
    <t>Автовышка 0,5 часа</t>
  </si>
  <si>
    <t>Итого за июнь</t>
  </si>
  <si>
    <t>Таблички пожарная безопасность</t>
  </si>
  <si>
    <t>Замена запорной арматуры в теплоузле</t>
  </si>
  <si>
    <t>Установка табличек пожарная безопасность за август работа</t>
  </si>
  <si>
    <t>Утепление окон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</si>
</sst>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10" fillId="0" borderId="0" xfId="0" applyFont="1"/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/>
    <xf numFmtId="0" fontId="9" fillId="0" borderId="7" xfId="0" applyFont="1" applyBorder="1"/>
    <xf numFmtId="0" fontId="11" fillId="0" borderId="2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9" fillId="0" borderId="4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activeCell="B11" sqref="B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3" t="s">
        <v>49</v>
      </c>
      <c r="C1" s="63"/>
      <c r="D1" s="63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3" t="s">
        <v>4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5"/>
      <c r="B5" s="44" t="s">
        <v>5</v>
      </c>
      <c r="C5" s="45"/>
      <c r="D5" s="45"/>
      <c r="E5" s="1"/>
      <c r="F5" s="1"/>
      <c r="G5" s="1"/>
      <c r="H5" s="1"/>
    </row>
    <row r="6" spans="1:8" x14ac:dyDescent="0.25">
      <c r="A6" s="45">
        <v>1</v>
      </c>
      <c r="B6" s="45" t="s">
        <v>60</v>
      </c>
      <c r="C6" s="45">
        <v>750</v>
      </c>
      <c r="D6" s="44">
        <f>C6</f>
        <v>750</v>
      </c>
      <c r="E6" s="1"/>
      <c r="F6" s="1"/>
    </row>
    <row r="7" spans="1:8" x14ac:dyDescent="0.25">
      <c r="A7" s="45"/>
      <c r="B7" s="44"/>
      <c r="C7" s="45"/>
      <c r="D7" s="44"/>
      <c r="E7" s="1"/>
      <c r="F7" s="1"/>
    </row>
    <row r="8" spans="1:8" x14ac:dyDescent="0.25">
      <c r="A8" s="45"/>
      <c r="B8" s="45"/>
      <c r="C8" s="44"/>
      <c r="D8" s="44"/>
      <c r="E8" s="1"/>
      <c r="F8" s="1"/>
    </row>
    <row r="9" spans="1:8" x14ac:dyDescent="0.25">
      <c r="A9" s="45"/>
      <c r="B9" s="44"/>
      <c r="C9" s="45"/>
      <c r="D9" s="44"/>
      <c r="E9" s="1"/>
      <c r="F9" s="1"/>
    </row>
    <row r="10" spans="1:8" x14ac:dyDescent="0.25">
      <c r="A10" s="45"/>
      <c r="B10" s="45"/>
      <c r="C10" s="45"/>
      <c r="D10" s="44"/>
      <c r="E10" s="1"/>
      <c r="F10" s="1"/>
    </row>
    <row r="11" spans="1:8" x14ac:dyDescent="0.25">
      <c r="A11" s="45"/>
      <c r="B11" s="45"/>
      <c r="C11" s="45"/>
      <c r="D11" s="45"/>
      <c r="E11" s="1"/>
      <c r="F11" s="1"/>
    </row>
    <row r="12" spans="1:8" x14ac:dyDescent="0.25">
      <c r="A12" s="45"/>
      <c r="B12" s="44"/>
      <c r="C12" s="44"/>
      <c r="D12" s="44"/>
      <c r="E12" s="1"/>
      <c r="F12" s="1"/>
    </row>
    <row r="13" spans="1:8" x14ac:dyDescent="0.25">
      <c r="A13" s="45"/>
      <c r="B13" s="44"/>
      <c r="C13" s="45"/>
      <c r="D13" s="45"/>
      <c r="E13" s="1"/>
      <c r="F13" s="1"/>
    </row>
    <row r="14" spans="1:8" x14ac:dyDescent="0.25">
      <c r="A14" s="45"/>
      <c r="B14" s="45"/>
      <c r="C14" s="45"/>
      <c r="D14" s="44"/>
      <c r="E14" s="1"/>
      <c r="F14" s="1"/>
    </row>
    <row r="15" spans="1:8" x14ac:dyDescent="0.25">
      <c r="A15" s="45"/>
      <c r="B15" s="45"/>
      <c r="C15" s="45"/>
      <c r="D15" s="45"/>
      <c r="E15" s="1"/>
      <c r="F15" s="1"/>
    </row>
    <row r="16" spans="1:8" x14ac:dyDescent="0.25">
      <c r="A16" s="45"/>
      <c r="B16" s="44"/>
      <c r="C16" s="44"/>
      <c r="D16" s="44"/>
      <c r="E16" s="1"/>
      <c r="F16" s="1"/>
    </row>
    <row r="17" spans="1:6" x14ac:dyDescent="0.25">
      <c r="A17" s="45"/>
      <c r="B17" s="44"/>
      <c r="C17" s="45"/>
      <c r="D17" s="45"/>
      <c r="E17" s="1"/>
      <c r="F17" s="1"/>
    </row>
    <row r="18" spans="1:6" x14ac:dyDescent="0.25">
      <c r="A18" s="45"/>
      <c r="B18" s="45"/>
      <c r="C18" s="45"/>
      <c r="D18" s="44"/>
      <c r="E18" s="1"/>
      <c r="F18" s="1"/>
    </row>
    <row r="19" spans="1:6" x14ac:dyDescent="0.25">
      <c r="A19" s="45"/>
      <c r="B19" s="44"/>
      <c r="C19" s="45"/>
      <c r="D19" s="45"/>
      <c r="E19" s="1"/>
      <c r="F19" s="1"/>
    </row>
    <row r="20" spans="1:6" x14ac:dyDescent="0.25">
      <c r="A20" s="45"/>
      <c r="B20" s="45"/>
      <c r="C20" s="45"/>
      <c r="D20" s="44"/>
      <c r="E20" s="1"/>
      <c r="F20" s="1"/>
    </row>
    <row r="21" spans="1:6" x14ac:dyDescent="0.25">
      <c r="A21" s="45"/>
      <c r="B21" s="45"/>
      <c r="C21" s="45"/>
      <c r="D21" s="45"/>
      <c r="E21" s="1"/>
      <c r="F21" s="1"/>
    </row>
    <row r="22" spans="1:6" x14ac:dyDescent="0.25">
      <c r="A22" s="45"/>
      <c r="B22" s="45"/>
      <c r="C22" s="45"/>
      <c r="D22" s="45"/>
      <c r="E22" s="1"/>
      <c r="F22" s="1"/>
    </row>
    <row r="23" spans="1:6" s="5" customFormat="1" x14ac:dyDescent="0.25">
      <c r="A23" s="44"/>
      <c r="B23" s="44"/>
      <c r="C23" s="44"/>
      <c r="D23" s="44"/>
      <c r="E23" s="4"/>
      <c r="F23" s="4"/>
    </row>
    <row r="24" spans="1:6" s="5" customFormat="1" x14ac:dyDescent="0.25">
      <c r="A24" s="44"/>
      <c r="B24" s="44"/>
      <c r="C24" s="44"/>
      <c r="D24" s="44"/>
      <c r="E24" s="4"/>
      <c r="F24" s="4"/>
    </row>
    <row r="25" spans="1:6" x14ac:dyDescent="0.25">
      <c r="A25" s="45"/>
      <c r="B25" s="45"/>
      <c r="C25" s="45"/>
      <c r="D25" s="45"/>
      <c r="E25" s="1"/>
      <c r="F25" s="1"/>
    </row>
    <row r="26" spans="1:6" x14ac:dyDescent="0.25">
      <c r="A26" s="45"/>
      <c r="B26" s="45"/>
      <c r="C26" s="45"/>
      <c r="D26" s="45"/>
      <c r="E26" s="1"/>
      <c r="F26" s="1"/>
    </row>
    <row r="27" spans="1:6" x14ac:dyDescent="0.25">
      <c r="A27" s="44"/>
      <c r="B27" s="44"/>
      <c r="C27" s="44"/>
      <c r="D27" s="44"/>
      <c r="E27" s="1"/>
      <c r="F27" s="1"/>
    </row>
    <row r="28" spans="1:6" x14ac:dyDescent="0.25">
      <c r="A28" s="45"/>
      <c r="B28" s="44"/>
      <c r="C28" s="45"/>
      <c r="D28" s="45"/>
      <c r="E28" s="1"/>
      <c r="F28" s="1"/>
    </row>
    <row r="29" spans="1:6" x14ac:dyDescent="0.25">
      <c r="A29" s="45"/>
      <c r="B29" s="45"/>
      <c r="C29" s="45"/>
      <c r="D29" s="45"/>
      <c r="E29" s="1"/>
      <c r="F29" s="1"/>
    </row>
    <row r="30" spans="1:6" s="5" customFormat="1" x14ac:dyDescent="0.25">
      <c r="A30" s="45"/>
      <c r="B30" s="45"/>
      <c r="C30" s="45"/>
      <c r="D30" s="44"/>
      <c r="E30" s="4"/>
      <c r="F30" s="4"/>
    </row>
    <row r="31" spans="1:6" s="5" customFormat="1" x14ac:dyDescent="0.25">
      <c r="A31" s="45"/>
      <c r="B31" s="45"/>
      <c r="C31" s="45"/>
      <c r="D31" s="45"/>
      <c r="E31" s="4"/>
      <c r="F31" s="4"/>
    </row>
    <row r="32" spans="1:6" x14ac:dyDescent="0.25">
      <c r="A32" s="45"/>
      <c r="B32" s="45"/>
      <c r="C32" s="45"/>
      <c r="D32" s="45"/>
      <c r="E32" s="1"/>
      <c r="F32" s="1"/>
    </row>
    <row r="33" spans="1:6" x14ac:dyDescent="0.25">
      <c r="A33" s="45"/>
      <c r="B33" s="45"/>
      <c r="C33" s="45"/>
      <c r="D33" s="45"/>
      <c r="E33" s="1"/>
      <c r="F33" s="1"/>
    </row>
    <row r="34" spans="1:6" x14ac:dyDescent="0.25">
      <c r="A34" s="45"/>
      <c r="B34" s="45"/>
      <c r="C34" s="45"/>
      <c r="D34" s="44"/>
      <c r="E34" s="1"/>
      <c r="F34" s="1"/>
    </row>
    <row r="35" spans="1:6" x14ac:dyDescent="0.25">
      <c r="A35" s="45"/>
      <c r="B35" s="44"/>
      <c r="C35" s="44"/>
      <c r="D35" s="44"/>
      <c r="E35" s="1"/>
      <c r="F35" s="1"/>
    </row>
    <row r="36" spans="1:6" x14ac:dyDescent="0.25">
      <c r="A36" s="45"/>
      <c r="B36" s="49"/>
      <c r="C36" s="45"/>
      <c r="D36" s="45"/>
      <c r="E36" s="1"/>
      <c r="F36" s="1"/>
    </row>
    <row r="37" spans="1:6" x14ac:dyDescent="0.25">
      <c r="A37" s="50"/>
      <c r="B37" s="50"/>
      <c r="C37" s="50"/>
      <c r="D37" s="50"/>
    </row>
    <row r="38" spans="1:6" x14ac:dyDescent="0.25">
      <c r="A38" s="50"/>
      <c r="B38" s="50"/>
      <c r="C38" s="50"/>
      <c r="D38" s="50"/>
    </row>
    <row r="39" spans="1:6" x14ac:dyDescent="0.25">
      <c r="A39" s="50"/>
      <c r="B39" s="50"/>
      <c r="C39" s="50"/>
      <c r="D39" s="50"/>
    </row>
    <row r="40" spans="1:6" x14ac:dyDescent="0.25">
      <c r="A40" s="50"/>
      <c r="B40" s="50"/>
      <c r="C40" s="50"/>
      <c r="D40" s="50"/>
    </row>
    <row r="41" spans="1:6" x14ac:dyDescent="0.25">
      <c r="A41" s="50"/>
      <c r="B41" s="50"/>
      <c r="C41" s="50"/>
      <c r="D41" s="50"/>
    </row>
    <row r="42" spans="1:6" x14ac:dyDescent="0.25">
      <c r="A42" s="50"/>
      <c r="B42" s="50"/>
      <c r="C42" s="50"/>
      <c r="D42" s="50"/>
    </row>
    <row r="43" spans="1:6" x14ac:dyDescent="0.25">
      <c r="A43" s="50"/>
      <c r="B43" s="50"/>
      <c r="C43" s="50"/>
      <c r="D43" s="50"/>
    </row>
    <row r="44" spans="1:6" x14ac:dyDescent="0.25">
      <c r="A44" s="50"/>
      <c r="B44" s="50"/>
      <c r="C44" s="50"/>
      <c r="D44" s="50"/>
    </row>
    <row r="45" spans="1:6" x14ac:dyDescent="0.25">
      <c r="A45" s="50"/>
      <c r="B45" s="50"/>
      <c r="C45" s="50"/>
      <c r="D45" s="50"/>
    </row>
    <row r="46" spans="1:6" x14ac:dyDescent="0.25">
      <c r="A46" s="50"/>
      <c r="B46" s="50"/>
      <c r="C46" s="50"/>
      <c r="D46" s="50"/>
    </row>
    <row r="47" spans="1:6" x14ac:dyDescent="0.25">
      <c r="A47" s="50"/>
      <c r="B47" s="50"/>
      <c r="C47" s="50"/>
      <c r="D47" s="50"/>
    </row>
    <row r="48" spans="1:6" x14ac:dyDescent="0.25">
      <c r="A48" s="50"/>
      <c r="B48" s="50"/>
      <c r="C48" s="50"/>
      <c r="D48" s="50"/>
    </row>
    <row r="49" spans="1:4" x14ac:dyDescent="0.25">
      <c r="A49" s="50"/>
      <c r="B49" s="50"/>
      <c r="C49" s="50"/>
      <c r="D49" s="50"/>
    </row>
    <row r="50" spans="1:4" x14ac:dyDescent="0.25">
      <c r="A50" s="50"/>
      <c r="B50" s="50"/>
      <c r="C50" s="50"/>
      <c r="D50" s="5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workbookViewId="0">
      <selection activeCell="B8" sqref="B8"/>
    </sheetView>
  </sheetViews>
  <sheetFormatPr defaultRowHeight="15" x14ac:dyDescent="0.25"/>
  <cols>
    <col min="1" max="1" width="4.28515625" customWidth="1"/>
    <col min="2" max="2" width="48.140625" customWidth="1"/>
    <col min="4" max="4" width="9.5703125" bestFit="1" customWidth="1"/>
  </cols>
  <sheetData>
    <row r="1" spans="1:4" ht="15.75" x14ac:dyDescent="0.25">
      <c r="A1" s="1"/>
      <c r="B1" s="63" t="s">
        <v>49</v>
      </c>
      <c r="C1" s="63"/>
      <c r="D1" s="63"/>
    </row>
    <row r="2" spans="1:4" ht="15.75" x14ac:dyDescent="0.25">
      <c r="A2" s="1"/>
      <c r="B2" s="2" t="s">
        <v>38</v>
      </c>
      <c r="C2" s="31"/>
      <c r="D2" s="31"/>
    </row>
    <row r="3" spans="1:4" ht="15.75" x14ac:dyDescent="0.25">
      <c r="A3" s="1"/>
      <c r="B3" s="63" t="s">
        <v>34</v>
      </c>
      <c r="C3" s="63"/>
      <c r="D3" s="63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7"/>
      <c r="B5" s="48" t="s">
        <v>2</v>
      </c>
      <c r="C5" s="47"/>
      <c r="D5" s="47"/>
    </row>
    <row r="6" spans="1:4" ht="30" x14ac:dyDescent="0.25">
      <c r="A6" s="47">
        <v>1</v>
      </c>
      <c r="B6" s="45" t="s">
        <v>50</v>
      </c>
      <c r="C6" s="48">
        <v>656.9</v>
      </c>
      <c r="D6" s="48">
        <f>C6</f>
        <v>656.9</v>
      </c>
    </row>
    <row r="7" spans="1:4" x14ac:dyDescent="0.25">
      <c r="A7" s="47"/>
      <c r="B7" s="48" t="s">
        <v>7</v>
      </c>
      <c r="C7" s="47"/>
      <c r="D7" s="47"/>
    </row>
    <row r="8" spans="1:4" ht="15.95" customHeight="1" x14ac:dyDescent="0.25">
      <c r="A8" s="47">
        <v>1</v>
      </c>
      <c r="B8" s="45" t="s">
        <v>53</v>
      </c>
      <c r="C8" s="47">
        <v>1034.75</v>
      </c>
      <c r="D8" s="48">
        <f>C8+D6</f>
        <v>1691.65</v>
      </c>
    </row>
    <row r="9" spans="1:4" x14ac:dyDescent="0.25">
      <c r="A9" s="45"/>
      <c r="B9" s="45"/>
      <c r="C9" s="45"/>
      <c r="D9" s="44"/>
    </row>
    <row r="10" spans="1:4" x14ac:dyDescent="0.25">
      <c r="A10" s="43"/>
      <c r="B10" s="44"/>
      <c r="C10" s="44"/>
      <c r="D10" s="44"/>
    </row>
    <row r="11" spans="1:4" x14ac:dyDescent="0.25">
      <c r="A11" s="13"/>
      <c r="B11" s="12"/>
      <c r="C11" s="12"/>
      <c r="D11" s="12"/>
    </row>
    <row r="12" spans="1:4" x14ac:dyDescent="0.25">
      <c r="A12" s="47"/>
      <c r="B12" s="47"/>
      <c r="C12" s="47"/>
      <c r="D12" s="47"/>
    </row>
    <row r="13" spans="1:4" x14ac:dyDescent="0.25">
      <c r="A13" s="47"/>
      <c r="B13" s="47"/>
      <c r="C13" s="47"/>
      <c r="D13" s="47"/>
    </row>
    <row r="14" spans="1:4" x14ac:dyDescent="0.25">
      <c r="A14" s="47"/>
      <c r="B14" s="47"/>
      <c r="C14" s="47"/>
      <c r="D14" s="47"/>
    </row>
    <row r="15" spans="1:4" x14ac:dyDescent="0.25">
      <c r="A15" s="45"/>
      <c r="B15" s="44"/>
      <c r="C15" s="44"/>
      <c r="D15" s="44"/>
    </row>
    <row r="16" spans="1:4" x14ac:dyDescent="0.25">
      <c r="A16" s="45"/>
      <c r="B16" s="44"/>
      <c r="C16" s="45"/>
      <c r="D16" s="44"/>
    </row>
    <row r="17" spans="1:4" x14ac:dyDescent="0.25">
      <c r="A17" s="45"/>
      <c r="B17" s="45"/>
      <c r="C17" s="45"/>
      <c r="D17" s="44"/>
    </row>
    <row r="18" spans="1:4" x14ac:dyDescent="0.25">
      <c r="A18" s="45"/>
      <c r="B18" s="45"/>
      <c r="C18" s="45"/>
      <c r="D18" s="45"/>
    </row>
    <row r="19" spans="1:4" x14ac:dyDescent="0.25">
      <c r="A19" s="45"/>
      <c r="B19" s="44"/>
      <c r="C19" s="44"/>
      <c r="D19" s="44"/>
    </row>
    <row r="20" spans="1:4" x14ac:dyDescent="0.25">
      <c r="A20" s="45"/>
      <c r="B20" s="44"/>
      <c r="C20" s="45"/>
      <c r="D20" s="44"/>
    </row>
    <row r="21" spans="1:4" x14ac:dyDescent="0.25">
      <c r="A21" s="45"/>
      <c r="B21" s="44"/>
      <c r="C21" s="45"/>
      <c r="D21" s="44"/>
    </row>
    <row r="22" spans="1:4" x14ac:dyDescent="0.25">
      <c r="A22" s="45"/>
      <c r="B22" s="45"/>
      <c r="C22" s="45"/>
      <c r="D22" s="44"/>
    </row>
    <row r="23" spans="1:4" x14ac:dyDescent="0.25">
      <c r="A23" s="45"/>
      <c r="B23" s="45"/>
      <c r="C23" s="45"/>
      <c r="D23" s="44"/>
    </row>
    <row r="24" spans="1:4" x14ac:dyDescent="0.25">
      <c r="A24" s="45"/>
      <c r="B24" s="45"/>
      <c r="C24" s="45"/>
      <c r="D24" s="44"/>
    </row>
    <row r="25" spans="1:4" x14ac:dyDescent="0.25">
      <c r="A25" s="45"/>
      <c r="B25" s="44"/>
      <c r="C25" s="45"/>
      <c r="D25" s="44"/>
    </row>
    <row r="26" spans="1:4" x14ac:dyDescent="0.25">
      <c r="A26" s="45"/>
      <c r="B26" s="45"/>
      <c r="C26" s="45"/>
      <c r="D26" s="44"/>
    </row>
    <row r="27" spans="1:4" x14ac:dyDescent="0.25">
      <c r="A27" s="44"/>
      <c r="B27" s="45"/>
      <c r="C27" s="45"/>
      <c r="D27" s="44"/>
    </row>
    <row r="28" spans="1:4" x14ac:dyDescent="0.25">
      <c r="A28" s="45"/>
      <c r="B28" s="45"/>
      <c r="C28" s="45"/>
      <c r="D28" s="44"/>
    </row>
    <row r="29" spans="1:4" x14ac:dyDescent="0.25">
      <c r="A29" s="45"/>
      <c r="B29" s="45"/>
      <c r="C29" s="45"/>
      <c r="D29" s="44"/>
    </row>
    <row r="30" spans="1:4" x14ac:dyDescent="0.25">
      <c r="A30" s="45"/>
      <c r="B30" s="45"/>
      <c r="C30" s="45"/>
      <c r="D30" s="44"/>
    </row>
    <row r="31" spans="1:4" x14ac:dyDescent="0.25">
      <c r="A31" s="47"/>
      <c r="B31" s="45"/>
      <c r="C31" s="47"/>
      <c r="D31" s="48"/>
    </row>
    <row r="32" spans="1:4" x14ac:dyDescent="0.25">
      <c r="A32" s="47"/>
      <c r="B32" s="44"/>
      <c r="C32" s="47"/>
      <c r="D32" s="47"/>
    </row>
    <row r="33" spans="1:4" x14ac:dyDescent="0.25">
      <c r="A33" s="47"/>
      <c r="B33" s="45"/>
      <c r="C33" s="47"/>
      <c r="D33" s="47"/>
    </row>
    <row r="34" spans="1:4" x14ac:dyDescent="0.25">
      <c r="A34" s="47"/>
      <c r="B34" s="45"/>
      <c r="C34" s="47"/>
      <c r="D34" s="47"/>
    </row>
    <row r="35" spans="1:4" x14ac:dyDescent="0.25">
      <c r="A35" s="47"/>
      <c r="B35" s="45"/>
      <c r="C35" s="47"/>
      <c r="D35" s="48"/>
    </row>
    <row r="36" spans="1:4" x14ac:dyDescent="0.25">
      <c r="A36" s="47"/>
      <c r="B36" s="44"/>
      <c r="C36" s="47"/>
      <c r="D36" s="47"/>
    </row>
    <row r="37" spans="1:4" x14ac:dyDescent="0.25">
      <c r="A37" s="47"/>
      <c r="B37" s="45"/>
      <c r="C37" s="47"/>
      <c r="D37" s="47"/>
    </row>
    <row r="38" spans="1:4" x14ac:dyDescent="0.25">
      <c r="A38" s="47"/>
      <c r="B38" s="45"/>
      <c r="C38" s="47"/>
      <c r="D38" s="47"/>
    </row>
    <row r="39" spans="1:4" x14ac:dyDescent="0.25">
      <c r="A39" s="47"/>
      <c r="B39" s="45"/>
      <c r="C39" s="47"/>
      <c r="D39" s="48"/>
    </row>
    <row r="40" spans="1:4" x14ac:dyDescent="0.25">
      <c r="A40" s="47"/>
      <c r="B40" s="44"/>
      <c r="C40" s="47"/>
      <c r="D40" s="47"/>
    </row>
    <row r="41" spans="1:4" x14ac:dyDescent="0.25">
      <c r="A41" s="47"/>
      <c r="B41" s="45"/>
      <c r="C41" s="47"/>
      <c r="D41" s="47"/>
    </row>
    <row r="42" spans="1:4" x14ac:dyDescent="0.25">
      <c r="A42" s="47"/>
      <c r="B42" s="45"/>
      <c r="C42" s="47"/>
      <c r="D42" s="47"/>
    </row>
    <row r="43" spans="1:4" x14ac:dyDescent="0.25">
      <c r="A43" s="47"/>
      <c r="B43" s="44"/>
      <c r="C43" s="48"/>
      <c r="D43" s="48"/>
    </row>
    <row r="44" spans="1:4" x14ac:dyDescent="0.25">
      <c r="A44" s="13"/>
      <c r="B44" s="3"/>
      <c r="C44" s="12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3"/>
      <c r="C47" s="12"/>
      <c r="D47" s="12"/>
    </row>
    <row r="48" spans="1:4" x14ac:dyDescent="0.25">
      <c r="A48" s="13"/>
      <c r="B48" s="3"/>
      <c r="C48" s="12"/>
      <c r="D48" s="12"/>
    </row>
    <row r="49" spans="1:4" x14ac:dyDescent="0.25">
      <c r="A49" s="13"/>
      <c r="B49" s="3"/>
      <c r="C49" s="13"/>
      <c r="D49" s="13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3"/>
      <c r="C51" s="12"/>
      <c r="D51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workbookViewId="0">
      <selection activeCell="B18" sqref="B18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3" t="s">
        <v>49</v>
      </c>
      <c r="C1" s="63"/>
      <c r="D1" s="63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3" t="s">
        <v>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44" t="s">
        <v>2</v>
      </c>
      <c r="C5" s="43"/>
      <c r="D5" s="43"/>
      <c r="E5" s="1"/>
      <c r="F5" s="1"/>
      <c r="G5" s="1"/>
      <c r="H5" s="1"/>
    </row>
    <row r="6" spans="1:8" x14ac:dyDescent="0.25">
      <c r="A6" s="43">
        <v>1</v>
      </c>
      <c r="B6" s="45" t="s">
        <v>51</v>
      </c>
      <c r="C6" s="53">
        <v>918</v>
      </c>
      <c r="D6" s="44">
        <f>C6</f>
        <v>918</v>
      </c>
      <c r="E6" s="1"/>
      <c r="F6" s="1"/>
      <c r="G6" s="1"/>
      <c r="H6" s="1"/>
    </row>
    <row r="7" spans="1:8" s="4" customFormat="1" x14ac:dyDescent="0.25">
      <c r="A7" s="43"/>
      <c r="B7" s="44" t="s">
        <v>9</v>
      </c>
      <c r="C7" s="59"/>
      <c r="D7" s="46"/>
      <c r="F7" s="1"/>
    </row>
    <row r="8" spans="1:8" s="4" customFormat="1" ht="30" x14ac:dyDescent="0.25">
      <c r="A8" s="44">
        <v>1</v>
      </c>
      <c r="B8" s="45" t="s">
        <v>58</v>
      </c>
      <c r="C8" s="45">
        <v>2065.5</v>
      </c>
      <c r="D8" s="44"/>
    </row>
    <row r="9" spans="1:8" s="1" customFormat="1" ht="15" customHeight="1" x14ac:dyDescent="0.25">
      <c r="A9" s="45">
        <v>2</v>
      </c>
      <c r="B9" s="45" t="s">
        <v>61</v>
      </c>
      <c r="C9" s="45">
        <v>900</v>
      </c>
      <c r="D9" s="44"/>
    </row>
    <row r="10" spans="1:8" s="1" customFormat="1" x14ac:dyDescent="0.25">
      <c r="A10" s="47"/>
      <c r="B10" s="48" t="s">
        <v>62</v>
      </c>
      <c r="C10" s="48">
        <f>SUM(C8:C9)</f>
        <v>2965.5</v>
      </c>
      <c r="D10" s="47">
        <f>C10+D6</f>
        <v>3883.5</v>
      </c>
    </row>
    <row r="11" spans="1:8" s="1" customFormat="1" ht="15" customHeight="1" x14ac:dyDescent="0.25">
      <c r="A11" s="47"/>
      <c r="B11" s="44" t="s">
        <v>11</v>
      </c>
      <c r="C11" s="48"/>
      <c r="D11" s="48"/>
    </row>
    <row r="12" spans="1:8" s="1" customFormat="1" ht="15" customHeight="1" x14ac:dyDescent="0.25">
      <c r="A12" s="45">
        <v>1</v>
      </c>
      <c r="B12" s="45" t="s">
        <v>63</v>
      </c>
      <c r="C12" s="45">
        <v>660</v>
      </c>
      <c r="D12" s="44">
        <f>C12+D10</f>
        <v>4543.5</v>
      </c>
    </row>
    <row r="13" spans="1:8" s="1" customFormat="1" x14ac:dyDescent="0.25">
      <c r="A13" s="43"/>
      <c r="B13" s="44" t="s">
        <v>12</v>
      </c>
      <c r="C13" s="45"/>
      <c r="D13" s="44"/>
    </row>
    <row r="14" spans="1:8" s="1" customFormat="1" ht="30" x14ac:dyDescent="0.25">
      <c r="A14" s="13">
        <v>1</v>
      </c>
      <c r="B14" s="45" t="s">
        <v>65</v>
      </c>
      <c r="C14" s="47">
        <v>724.8</v>
      </c>
      <c r="D14" s="12">
        <f>C14+D12</f>
        <v>5268.3</v>
      </c>
    </row>
    <row r="15" spans="1:8" s="1" customFormat="1" x14ac:dyDescent="0.25">
      <c r="A15" s="45"/>
      <c r="B15" s="44" t="s">
        <v>13</v>
      </c>
      <c r="C15" s="44"/>
      <c r="D15" s="44"/>
    </row>
    <row r="16" spans="1:8" s="4" customFormat="1" x14ac:dyDescent="0.25">
      <c r="A16" s="45">
        <v>1</v>
      </c>
      <c r="B16" s="45" t="s">
        <v>66</v>
      </c>
      <c r="C16" s="45">
        <v>1807.61</v>
      </c>
      <c r="D16" s="44">
        <f>C16+D14</f>
        <v>7075.91</v>
      </c>
    </row>
    <row r="17" spans="1:4" s="4" customFormat="1" x14ac:dyDescent="0.25">
      <c r="A17" s="44"/>
      <c r="B17" s="45"/>
      <c r="C17" s="44"/>
      <c r="D17" s="44"/>
    </row>
    <row r="18" spans="1:4" s="1" customFormat="1" x14ac:dyDescent="0.25">
      <c r="A18" s="45"/>
      <c r="B18" s="45"/>
      <c r="C18" s="44"/>
      <c r="D18" s="44"/>
    </row>
    <row r="19" spans="1:4" s="1" customFormat="1" x14ac:dyDescent="0.25">
      <c r="A19" s="45"/>
      <c r="B19" s="44"/>
      <c r="C19" s="44"/>
      <c r="D19" s="44"/>
    </row>
    <row r="20" spans="1:4" s="1" customFormat="1" x14ac:dyDescent="0.25">
      <c r="A20" s="45"/>
      <c r="B20" s="45"/>
      <c r="C20" s="45"/>
      <c r="D20" s="45"/>
    </row>
    <row r="21" spans="1:4" s="1" customFormat="1" x14ac:dyDescent="0.25">
      <c r="A21" s="45"/>
      <c r="B21" s="45"/>
      <c r="C21" s="45"/>
      <c r="D21" s="44"/>
    </row>
    <row r="22" spans="1:4" s="4" customFormat="1" x14ac:dyDescent="0.25">
      <c r="A22" s="44"/>
      <c r="B22" s="44"/>
      <c r="C22" s="44"/>
      <c r="D22" s="44"/>
    </row>
    <row r="23" spans="1:4" s="1" customFormat="1" x14ac:dyDescent="0.25">
      <c r="A23" s="45"/>
      <c r="B23" s="45"/>
      <c r="C23" s="45"/>
      <c r="D23" s="45"/>
    </row>
    <row r="24" spans="1:4" s="1" customFormat="1" x14ac:dyDescent="0.25">
      <c r="A24" s="45"/>
      <c r="B24" s="45"/>
      <c r="C24" s="45"/>
      <c r="D24" s="45"/>
    </row>
    <row r="25" spans="1:4" s="1" customFormat="1" x14ac:dyDescent="0.25">
      <c r="A25" s="45"/>
      <c r="B25" s="44"/>
      <c r="C25" s="44"/>
      <c r="D25" s="44"/>
    </row>
    <row r="26" spans="1:4" s="1" customFormat="1" x14ac:dyDescent="0.25">
      <c r="A26" s="44"/>
      <c r="B26" s="44"/>
      <c r="C26" s="44"/>
      <c r="D26" s="44"/>
    </row>
    <row r="27" spans="1:4" s="1" customFormat="1" ht="15.75" customHeight="1" x14ac:dyDescent="0.25">
      <c r="A27" s="45"/>
      <c r="B27" s="45"/>
      <c r="C27" s="45"/>
      <c r="D27" s="45"/>
    </row>
    <row r="28" spans="1:4" s="1" customFormat="1" x14ac:dyDescent="0.25">
      <c r="A28" s="45"/>
      <c r="B28" s="44"/>
      <c r="C28" s="44"/>
      <c r="D28" s="44"/>
    </row>
    <row r="29" spans="1:4" s="1" customFormat="1" x14ac:dyDescent="0.25">
      <c r="A29" s="45"/>
      <c r="B29" s="45"/>
      <c r="C29" s="44"/>
      <c r="D29" s="44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  <row r="35" spans="1:4" x14ac:dyDescent="0.25">
      <c r="A35" s="13"/>
      <c r="B35" s="3"/>
      <c r="C35" s="13"/>
      <c r="D35" s="13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A5" sqref="A5:A11"/>
    </sheetView>
  </sheetViews>
  <sheetFormatPr defaultRowHeight="15" x14ac:dyDescent="0.25"/>
  <cols>
    <col min="1" max="1" width="4" customWidth="1"/>
    <col min="2" max="2" width="50.140625" customWidth="1"/>
    <col min="4" max="4" width="13.140625" customWidth="1"/>
  </cols>
  <sheetData>
    <row r="1" spans="1:8" ht="15.95" customHeight="1" x14ac:dyDescent="0.35">
      <c r="A1" s="1"/>
      <c r="B1" s="63" t="s">
        <v>49</v>
      </c>
      <c r="C1" s="63"/>
      <c r="D1" s="63"/>
      <c r="E1" s="6"/>
      <c r="F1" s="6"/>
      <c r="G1" s="6"/>
      <c r="H1" s="6"/>
    </row>
    <row r="2" spans="1:8" ht="15.95" customHeight="1" x14ac:dyDescent="0.25">
      <c r="A2" s="1"/>
      <c r="B2" s="64" t="s">
        <v>38</v>
      </c>
      <c r="C2" s="64"/>
      <c r="D2" s="64"/>
      <c r="E2" s="1"/>
      <c r="F2" s="1"/>
      <c r="G2" s="1"/>
      <c r="H2" s="1"/>
    </row>
    <row r="3" spans="1:8" ht="15.95" customHeight="1" x14ac:dyDescent="0.25">
      <c r="A3" s="1"/>
      <c r="B3" s="63" t="s">
        <v>35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4"/>
      <c r="B5" s="44"/>
      <c r="C5" s="44"/>
      <c r="D5" s="44"/>
      <c r="E5" s="1"/>
      <c r="F5" s="1"/>
      <c r="G5" s="1"/>
      <c r="H5" s="1"/>
    </row>
    <row r="6" spans="1:8" x14ac:dyDescent="0.25">
      <c r="A6" s="45"/>
      <c r="B6" s="45"/>
      <c r="C6" s="53"/>
      <c r="D6" s="44"/>
    </row>
    <row r="7" spans="1:8" x14ac:dyDescent="0.25">
      <c r="A7" s="47"/>
      <c r="B7" s="48"/>
      <c r="C7" s="54"/>
      <c r="D7" s="48"/>
    </row>
    <row r="8" spans="1:8" x14ac:dyDescent="0.25">
      <c r="A8" s="47"/>
      <c r="B8" s="45"/>
      <c r="C8" s="54"/>
      <c r="D8" s="55"/>
    </row>
    <row r="9" spans="1:8" x14ac:dyDescent="0.25">
      <c r="A9" s="56"/>
      <c r="B9" s="60"/>
      <c r="C9" s="47"/>
      <c r="D9" s="48"/>
    </row>
    <row r="10" spans="1:8" x14ac:dyDescent="0.25">
      <c r="A10" s="57"/>
      <c r="B10" s="61"/>
      <c r="C10" s="62"/>
      <c r="D10" s="58"/>
    </row>
    <row r="11" spans="1:8" x14ac:dyDescent="0.25">
      <c r="A11" s="47"/>
      <c r="B11" s="45"/>
      <c r="C11" s="47"/>
      <c r="D11" s="47"/>
    </row>
    <row r="12" spans="1:8" x14ac:dyDescent="0.25">
      <c r="A12" s="47"/>
      <c r="B12" s="47"/>
      <c r="C12" s="47"/>
      <c r="D12" s="47"/>
    </row>
    <row r="13" spans="1:8" x14ac:dyDescent="0.25">
      <c r="A13" s="47"/>
      <c r="B13" s="47"/>
      <c r="C13" s="47"/>
      <c r="D13" s="48"/>
    </row>
    <row r="14" spans="1:8" x14ac:dyDescent="0.25">
      <c r="A14" s="47"/>
      <c r="B14" s="48"/>
      <c r="C14" s="48"/>
      <c r="D14" s="48"/>
    </row>
    <row r="15" spans="1:8" x14ac:dyDescent="0.25">
      <c r="A15" s="47"/>
      <c r="B15" s="47"/>
      <c r="C15" s="47"/>
      <c r="D15" s="48"/>
    </row>
    <row r="16" spans="1:8" x14ac:dyDescent="0.25">
      <c r="A16" s="47"/>
      <c r="B16" s="49"/>
      <c r="C16" s="47"/>
      <c r="D16" s="47"/>
    </row>
    <row r="17" spans="1:4" x14ac:dyDescent="0.25">
      <c r="A17" s="47"/>
      <c r="B17" s="47"/>
      <c r="C17" s="47"/>
      <c r="D17" s="47"/>
    </row>
    <row r="18" spans="1:4" x14ac:dyDescent="0.25">
      <c r="A18" s="47"/>
      <c r="B18" s="47"/>
      <c r="C18" s="47"/>
      <c r="D18" s="48"/>
    </row>
    <row r="19" spans="1:4" x14ac:dyDescent="0.25">
      <c r="A19" s="47"/>
      <c r="B19" s="47"/>
      <c r="C19" s="47"/>
      <c r="D19" s="47"/>
    </row>
    <row r="20" spans="1:4" x14ac:dyDescent="0.25">
      <c r="A20" s="47"/>
      <c r="B20" s="45"/>
      <c r="C20" s="47"/>
      <c r="D20" s="48"/>
    </row>
    <row r="21" spans="1:4" x14ac:dyDescent="0.25">
      <c r="A21" s="47"/>
      <c r="B21" s="45"/>
      <c r="C21" s="47"/>
      <c r="D21" s="47"/>
    </row>
    <row r="22" spans="1:4" x14ac:dyDescent="0.25">
      <c r="A22" s="47"/>
      <c r="B22" s="48"/>
      <c r="C22" s="48"/>
      <c r="D22" s="48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3" t="s">
        <v>49</v>
      </c>
      <c r="C1" s="63"/>
      <c r="D1" s="63"/>
    </row>
    <row r="2" spans="1:4" ht="15.75" x14ac:dyDescent="0.25">
      <c r="A2" s="1"/>
      <c r="B2" s="64" t="s">
        <v>38</v>
      </c>
      <c r="C2" s="64"/>
      <c r="D2" s="64"/>
    </row>
    <row r="3" spans="1:4" ht="15.75" x14ac:dyDescent="0.25">
      <c r="A3" s="1"/>
      <c r="B3" s="63" t="s">
        <v>37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3"/>
      <c r="B5" s="44"/>
      <c r="C5" s="45"/>
      <c r="D5" s="45"/>
    </row>
    <row r="6" spans="1:4" x14ac:dyDescent="0.25">
      <c r="A6" s="43"/>
      <c r="B6" s="45"/>
      <c r="C6" s="45"/>
      <c r="D6" s="45"/>
    </row>
    <row r="7" spans="1:4" x14ac:dyDescent="0.25">
      <c r="A7" s="45"/>
      <c r="B7" s="45"/>
      <c r="C7" s="45"/>
      <c r="D7" s="44"/>
    </row>
    <row r="8" spans="1:4" x14ac:dyDescent="0.25">
      <c r="A8" s="45"/>
      <c r="B8" s="44"/>
      <c r="C8" s="44"/>
      <c r="D8" s="44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3" t="s">
        <v>52</v>
      </c>
      <c r="C1" s="63"/>
      <c r="D1" s="63"/>
      <c r="E1" s="6"/>
      <c r="F1" s="6"/>
      <c r="G1" s="6"/>
      <c r="H1" s="6"/>
    </row>
    <row r="2" spans="1:8" ht="15.75" x14ac:dyDescent="0.25">
      <c r="A2" s="1"/>
      <c r="B2" s="64" t="s">
        <v>38</v>
      </c>
      <c r="C2" s="64"/>
      <c r="D2" s="64"/>
      <c r="E2" s="1"/>
      <c r="F2" s="1"/>
      <c r="G2" s="1"/>
      <c r="H2" s="1"/>
    </row>
    <row r="3" spans="1:8" ht="15.75" x14ac:dyDescent="0.25">
      <c r="A3" s="1"/>
      <c r="B3" s="63" t="s">
        <v>36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 t="s">
        <v>7</v>
      </c>
      <c r="C5" s="9"/>
      <c r="D5" s="7"/>
      <c r="E5" s="1"/>
      <c r="F5" s="1"/>
      <c r="G5" s="1"/>
      <c r="H5" s="1"/>
    </row>
    <row r="6" spans="1:8" s="1" customFormat="1" ht="30" x14ac:dyDescent="0.25">
      <c r="A6" s="11">
        <v>1</v>
      </c>
      <c r="B6" s="45" t="s">
        <v>54</v>
      </c>
      <c r="C6" s="45">
        <v>14099.1</v>
      </c>
      <c r="D6" s="3"/>
    </row>
    <row r="7" spans="1:8" s="1" customFormat="1" x14ac:dyDescent="0.25">
      <c r="A7" s="11">
        <v>2</v>
      </c>
      <c r="B7" s="11" t="s">
        <v>55</v>
      </c>
      <c r="C7" s="11">
        <v>8648.1</v>
      </c>
      <c r="D7" s="39"/>
    </row>
    <row r="8" spans="1:8" s="5" customFormat="1" x14ac:dyDescent="0.25">
      <c r="A8" s="12"/>
      <c r="B8" s="12" t="s">
        <v>56</v>
      </c>
      <c r="C8" s="12">
        <f>SUM(C6:C7)</f>
        <v>22747.200000000001</v>
      </c>
      <c r="D8" s="40">
        <f>C8</f>
        <v>22747.200000000001</v>
      </c>
    </row>
    <row r="9" spans="1:8" x14ac:dyDescent="0.25">
      <c r="A9" s="13"/>
      <c r="B9" s="3" t="s">
        <v>11</v>
      </c>
      <c r="C9" s="13"/>
      <c r="D9" s="41"/>
    </row>
    <row r="10" spans="1:8" x14ac:dyDescent="0.25">
      <c r="A10" s="13">
        <v>1</v>
      </c>
      <c r="B10" s="11" t="s">
        <v>64</v>
      </c>
      <c r="C10" s="13">
        <v>11542.3</v>
      </c>
      <c r="D10" s="40">
        <f>C10+D8</f>
        <v>34289.5</v>
      </c>
    </row>
    <row r="11" spans="1:8" s="5" customFormat="1" x14ac:dyDescent="0.25">
      <c r="A11" s="13"/>
      <c r="B11" s="3"/>
      <c r="C11" s="13"/>
      <c r="D11" s="40"/>
    </row>
    <row r="12" spans="1:8" x14ac:dyDescent="0.25">
      <c r="A12" s="13"/>
      <c r="B12" s="11"/>
      <c r="C12" s="13"/>
      <c r="D12" s="40"/>
    </row>
    <row r="13" spans="1:8" x14ac:dyDescent="0.25">
      <c r="A13" s="12"/>
      <c r="B13" s="3"/>
      <c r="C13" s="12"/>
      <c r="D13" s="40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topLeftCell="A2" zoomScale="65" zoomScaleNormal="65" zoomScaleSheetLayoutView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7.42578125" customWidth="1"/>
    <col min="7" max="7" width="16.140625" customWidth="1"/>
    <col min="8" max="8" width="15.28515625" customWidth="1"/>
    <col min="9" max="9" width="17.42578125" customWidth="1"/>
    <col min="10" max="10" width="14.140625" customWidth="1"/>
    <col min="11" max="11" width="17" customWidth="1"/>
    <col min="12" max="13" width="15.28515625" customWidth="1"/>
    <col min="14" max="14" width="19.28515625" customWidth="1"/>
  </cols>
  <sheetData>
    <row r="1" spans="1:14" ht="15.75" x14ac:dyDescent="0.25">
      <c r="A1" s="65" t="s">
        <v>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.75" x14ac:dyDescent="0.25">
      <c r="A2" s="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17961.7</v>
      </c>
      <c r="C4" s="24">
        <f t="shared" ref="C4:N4" si="0">C5+C6+C7</f>
        <v>13561.7</v>
      </c>
      <c r="D4" s="24">
        <f t="shared" si="0"/>
        <v>14666.7</v>
      </c>
      <c r="E4" s="24">
        <f t="shared" si="0"/>
        <v>13561.7</v>
      </c>
      <c r="F4" s="24">
        <f t="shared" si="0"/>
        <v>13561.7</v>
      </c>
      <c r="G4" s="24">
        <f t="shared" si="0"/>
        <v>13561.7</v>
      </c>
      <c r="H4" s="24">
        <f t="shared" si="0"/>
        <v>14914.31</v>
      </c>
      <c r="I4" s="24">
        <f t="shared" si="0"/>
        <v>14914.31</v>
      </c>
      <c r="J4" s="24">
        <f t="shared" si="0"/>
        <v>14914.31</v>
      </c>
      <c r="K4" s="24">
        <f t="shared" si="0"/>
        <v>14914.31</v>
      </c>
      <c r="L4" s="24">
        <f t="shared" si="0"/>
        <v>14914.31</v>
      </c>
      <c r="M4" s="24">
        <f t="shared" si="0"/>
        <v>14914.31</v>
      </c>
      <c r="N4" s="24">
        <f t="shared" si="0"/>
        <v>176361.06000000003</v>
      </c>
    </row>
    <row r="5" spans="1:14" ht="39" customHeight="1" x14ac:dyDescent="0.35">
      <c r="A5" s="28" t="s">
        <v>17</v>
      </c>
      <c r="B5" s="25">
        <v>8376.69</v>
      </c>
      <c r="C5" s="25">
        <v>8376.69</v>
      </c>
      <c r="D5" s="25">
        <v>8376.69</v>
      </c>
      <c r="E5" s="25">
        <v>8376.69</v>
      </c>
      <c r="F5" s="25">
        <v>8376.69</v>
      </c>
      <c r="G5" s="25">
        <v>8376.69</v>
      </c>
      <c r="H5" s="25">
        <v>9207.24</v>
      </c>
      <c r="I5" s="25">
        <v>9207.24</v>
      </c>
      <c r="J5" s="25">
        <v>9207.24</v>
      </c>
      <c r="K5" s="25">
        <v>9207.24</v>
      </c>
      <c r="L5" s="25">
        <v>9207.24</v>
      </c>
      <c r="M5" s="25">
        <v>9207.24</v>
      </c>
      <c r="N5" s="25">
        <f t="shared" ref="N5:N22" si="1">SUM(B5:M5)</f>
        <v>105503.58000000003</v>
      </c>
    </row>
    <row r="6" spans="1:14" ht="44.25" customHeight="1" x14ac:dyDescent="0.35">
      <c r="A6" s="28" t="s">
        <v>39</v>
      </c>
      <c r="B6" s="25">
        <v>5185.01</v>
      </c>
      <c r="C6" s="25">
        <v>5185.01</v>
      </c>
      <c r="D6" s="25">
        <v>5185.01</v>
      </c>
      <c r="E6" s="25">
        <v>5185.01</v>
      </c>
      <c r="F6" s="25">
        <v>5185.01</v>
      </c>
      <c r="G6" s="25">
        <v>5185.01</v>
      </c>
      <c r="H6" s="25">
        <v>5707.07</v>
      </c>
      <c r="I6" s="25">
        <v>5707.07</v>
      </c>
      <c r="J6" s="25">
        <v>5707.07</v>
      </c>
      <c r="K6" s="25">
        <v>5707.07</v>
      </c>
      <c r="L6" s="25">
        <v>5707.07</v>
      </c>
      <c r="M6" s="25">
        <v>5707.07</v>
      </c>
      <c r="N6" s="25">
        <f>SUM(B6:M6)</f>
        <v>65352.480000000003</v>
      </c>
    </row>
    <row r="7" spans="1:14" ht="44.25" customHeight="1" x14ac:dyDescent="0.35">
      <c r="A7" s="28" t="s">
        <v>32</v>
      </c>
      <c r="B7" s="25">
        <v>4400</v>
      </c>
      <c r="C7" s="25"/>
      <c r="D7" s="25">
        <v>1105</v>
      </c>
      <c r="E7" s="25"/>
      <c r="F7" s="25"/>
      <c r="G7" s="25"/>
      <c r="H7" s="25"/>
      <c r="I7" s="25"/>
      <c r="J7" s="25"/>
      <c r="K7" s="25"/>
      <c r="L7" s="25"/>
      <c r="M7" s="25"/>
      <c r="N7" s="25">
        <f>SUM(B7:M7)</f>
        <v>5505</v>
      </c>
    </row>
    <row r="8" spans="1:14" ht="36" customHeight="1" x14ac:dyDescent="0.35">
      <c r="A8" s="29" t="s">
        <v>18</v>
      </c>
      <c r="B8" s="24">
        <f>B9+B10+B11+B12</f>
        <v>2168.67</v>
      </c>
      <c r="C8" s="24">
        <f t="shared" ref="C8:M8" si="2">C9+C10+C11+C12</f>
        <v>4312.6000000000004</v>
      </c>
      <c r="D8" s="24">
        <f t="shared" si="2"/>
        <v>593.77</v>
      </c>
      <c r="E8" s="24">
        <f t="shared" si="2"/>
        <v>1830.4</v>
      </c>
      <c r="F8" s="24">
        <f t="shared" si="2"/>
        <v>593.77</v>
      </c>
      <c r="G8" s="24">
        <f t="shared" si="2"/>
        <v>2965.5</v>
      </c>
      <c r="H8" s="24">
        <f t="shared" si="2"/>
        <v>593.77</v>
      </c>
      <c r="I8" s="24">
        <f t="shared" si="2"/>
        <v>660</v>
      </c>
      <c r="J8" s="24">
        <f t="shared" si="2"/>
        <v>2707.98</v>
      </c>
      <c r="K8" s="24">
        <f t="shared" si="2"/>
        <v>2401.38</v>
      </c>
      <c r="L8" s="24">
        <f t="shared" si="2"/>
        <v>593.77</v>
      </c>
      <c r="M8" s="24">
        <f t="shared" si="2"/>
        <v>0</v>
      </c>
      <c r="N8" s="24">
        <f t="shared" si="1"/>
        <v>19421.610000000004</v>
      </c>
    </row>
    <row r="9" spans="1:14" ht="40.5" customHeight="1" x14ac:dyDescent="0.35">
      <c r="A9" s="28" t="s">
        <v>19</v>
      </c>
      <c r="B9" s="25"/>
      <c r="C9" s="25">
        <v>750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4">
        <f t="shared" si="1"/>
        <v>750</v>
      </c>
    </row>
    <row r="10" spans="1:14" ht="45.75" customHeight="1" x14ac:dyDescent="0.35">
      <c r="A10" s="28" t="s">
        <v>20</v>
      </c>
      <c r="B10" s="26">
        <v>918</v>
      </c>
      <c r="C10" s="25"/>
      <c r="D10" s="25"/>
      <c r="E10" s="25"/>
      <c r="F10" s="25"/>
      <c r="G10" s="25">
        <f>2065.5+900</f>
        <v>2965.5</v>
      </c>
      <c r="H10" s="25"/>
      <c r="I10" s="25">
        <v>660</v>
      </c>
      <c r="J10" s="25">
        <v>724.8</v>
      </c>
      <c r="K10" s="25">
        <v>1807.61</v>
      </c>
      <c r="L10" s="25"/>
      <c r="M10" s="25"/>
      <c r="N10" s="24">
        <f t="shared" si="1"/>
        <v>7075.91</v>
      </c>
    </row>
    <row r="11" spans="1:14" ht="45.75" customHeight="1" x14ac:dyDescent="0.35">
      <c r="A11" s="35" t="s">
        <v>30</v>
      </c>
      <c r="B11" s="26">
        <v>656.9</v>
      </c>
      <c r="C11" s="25"/>
      <c r="D11" s="25"/>
      <c r="E11" s="25">
        <v>1034.75</v>
      </c>
      <c r="F11" s="25"/>
      <c r="G11" s="25"/>
      <c r="H11" s="25"/>
      <c r="I11" s="25"/>
      <c r="J11" s="25"/>
      <c r="K11" s="25"/>
      <c r="L11" s="25"/>
      <c r="M11" s="25"/>
      <c r="N11" s="24">
        <f t="shared" si="1"/>
        <v>1691.65</v>
      </c>
    </row>
    <row r="12" spans="1:14" ht="21.75" customHeight="1" x14ac:dyDescent="0.35">
      <c r="A12" s="28" t="s">
        <v>21</v>
      </c>
      <c r="B12" s="25">
        <v>593.77</v>
      </c>
      <c r="C12" s="25">
        <v>3562.6</v>
      </c>
      <c r="D12" s="25">
        <v>593.77</v>
      </c>
      <c r="E12" s="25">
        <v>795.65</v>
      </c>
      <c r="F12" s="25">
        <v>593.77</v>
      </c>
      <c r="G12" s="25"/>
      <c r="H12" s="25">
        <v>593.77</v>
      </c>
      <c r="I12" s="25"/>
      <c r="J12" s="25">
        <v>1983.18</v>
      </c>
      <c r="K12" s="25">
        <v>593.77</v>
      </c>
      <c r="L12" s="25">
        <v>593.77</v>
      </c>
      <c r="M12" s="25"/>
      <c r="N12" s="25">
        <f t="shared" si="1"/>
        <v>9904.0500000000011</v>
      </c>
    </row>
    <row r="13" spans="1:14" ht="23.25" customHeight="1" x14ac:dyDescent="0.35">
      <c r="A13" s="29" t="s">
        <v>22</v>
      </c>
      <c r="B13" s="24">
        <f>B14+B15+B16</f>
        <v>0</v>
      </c>
      <c r="C13" s="24">
        <f t="shared" ref="C13:M13" si="3">C14+C15+C16</f>
        <v>0</v>
      </c>
      <c r="D13" s="24">
        <f t="shared" si="3"/>
        <v>0</v>
      </c>
      <c r="E13" s="24">
        <f t="shared" si="3"/>
        <v>22747.200000000001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11542.3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1"/>
        <v>34289.5</v>
      </c>
    </row>
    <row r="14" spans="1:14" ht="42" customHeight="1" x14ac:dyDescent="0.35">
      <c r="A14" s="28" t="s">
        <v>23</v>
      </c>
      <c r="B14" s="25"/>
      <c r="C14" s="25"/>
      <c r="D14" s="25"/>
      <c r="E14" s="25">
        <v>22747.200000000001</v>
      </c>
      <c r="F14" s="25"/>
      <c r="G14" s="25"/>
      <c r="H14" s="25"/>
      <c r="I14" s="25">
        <v>11542.3</v>
      </c>
      <c r="J14" s="25"/>
      <c r="K14" s="25"/>
      <c r="L14" s="25"/>
      <c r="M14" s="25"/>
      <c r="N14" s="25">
        <f t="shared" si="1"/>
        <v>34289.5</v>
      </c>
    </row>
    <row r="15" spans="1:14" ht="40.5" customHeight="1" x14ac:dyDescent="0.35">
      <c r="A15" s="28" t="s">
        <v>24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3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42" t="s">
        <v>41</v>
      </c>
      <c r="B17" s="25"/>
      <c r="C17" s="25"/>
      <c r="D17" s="25"/>
      <c r="E17" s="25"/>
      <c r="F17" s="24">
        <v>400.4</v>
      </c>
      <c r="G17" s="24">
        <v>1392</v>
      </c>
      <c r="H17" s="24"/>
      <c r="I17" s="24">
        <v>1757.8</v>
      </c>
      <c r="J17" s="24"/>
      <c r="K17" s="24"/>
      <c r="L17" s="24"/>
      <c r="M17" s="24"/>
      <c r="N17" s="24">
        <f t="shared" si="1"/>
        <v>3550.2</v>
      </c>
    </row>
    <row r="18" spans="1:14" ht="40.5" customHeight="1" x14ac:dyDescent="0.35">
      <c r="A18" s="29" t="s">
        <v>42</v>
      </c>
      <c r="B18" s="24">
        <f t="shared" ref="B18:M18" si="4">B19+B20+B21</f>
        <v>0</v>
      </c>
      <c r="C18" s="24">
        <f t="shared" si="4"/>
        <v>0</v>
      </c>
      <c r="D18" s="24">
        <f t="shared" si="4"/>
        <v>0</v>
      </c>
      <c r="E18" s="24">
        <f t="shared" si="4"/>
        <v>0</v>
      </c>
      <c r="F18" s="24">
        <f t="shared" si="4"/>
        <v>0</v>
      </c>
      <c r="G18" s="24">
        <f t="shared" si="4"/>
        <v>0</v>
      </c>
      <c r="H18" s="24">
        <f t="shared" si="4"/>
        <v>0</v>
      </c>
      <c r="I18" s="24">
        <f t="shared" si="4"/>
        <v>0</v>
      </c>
      <c r="J18" s="24">
        <f t="shared" si="4"/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24">
        <f t="shared" ref="N18:N21" si="5">SUM(B18:M18)</f>
        <v>0</v>
      </c>
    </row>
    <row r="19" spans="1:14" ht="40.5" customHeight="1" x14ac:dyDescent="0.35">
      <c r="A19" s="28" t="s">
        <v>43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>
        <f t="shared" si="5"/>
        <v>0</v>
      </c>
    </row>
    <row r="20" spans="1:14" ht="40.5" customHeight="1" x14ac:dyDescent="0.35">
      <c r="A20" s="28" t="s">
        <v>44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35" t="s">
        <v>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39.75" customHeight="1" x14ac:dyDescent="0.35">
      <c r="A22" s="29" t="s">
        <v>46</v>
      </c>
      <c r="B22" s="24">
        <v>5220.6000000000004</v>
      </c>
      <c r="C22" s="24">
        <v>5220.6000000000004</v>
      </c>
      <c r="D22" s="24">
        <v>5220.6000000000004</v>
      </c>
      <c r="E22" s="24">
        <v>5220.6000000000004</v>
      </c>
      <c r="F22" s="24">
        <v>5220.6000000000004</v>
      </c>
      <c r="G22" s="24">
        <v>5220.6000000000004</v>
      </c>
      <c r="H22" s="24">
        <v>5742.66</v>
      </c>
      <c r="I22" s="24">
        <v>5742.66</v>
      </c>
      <c r="J22" s="24">
        <v>5742.66</v>
      </c>
      <c r="K22" s="24">
        <v>5742.66</v>
      </c>
      <c r="L22" s="24">
        <v>5742.66</v>
      </c>
      <c r="M22" s="24">
        <v>5742.66</v>
      </c>
      <c r="N22" s="24">
        <f t="shared" si="1"/>
        <v>65779.560000000012</v>
      </c>
    </row>
    <row r="23" spans="1:14" ht="22.5" customHeight="1" x14ac:dyDescent="0.35">
      <c r="A23" s="29" t="s">
        <v>25</v>
      </c>
      <c r="B23" s="36">
        <f>B4+B8+B13+B17+B22+B18</f>
        <v>25350.97</v>
      </c>
      <c r="C23" s="36">
        <f t="shared" ref="C23:N23" si="6">C4+C8+C13+C17+C22+C18</f>
        <v>23094.9</v>
      </c>
      <c r="D23" s="36">
        <f t="shared" si="6"/>
        <v>20481.07</v>
      </c>
      <c r="E23" s="36">
        <f t="shared" si="6"/>
        <v>43359.9</v>
      </c>
      <c r="F23" s="36">
        <f t="shared" si="6"/>
        <v>19776.47</v>
      </c>
      <c r="G23" s="36">
        <f t="shared" si="6"/>
        <v>23139.800000000003</v>
      </c>
      <c r="H23" s="36">
        <f t="shared" si="6"/>
        <v>21250.739999999998</v>
      </c>
      <c r="I23" s="36">
        <f t="shared" si="6"/>
        <v>34617.07</v>
      </c>
      <c r="J23" s="36">
        <f t="shared" si="6"/>
        <v>23364.95</v>
      </c>
      <c r="K23" s="36">
        <f t="shared" si="6"/>
        <v>23058.35</v>
      </c>
      <c r="L23" s="36">
        <f t="shared" si="6"/>
        <v>21250.739999999998</v>
      </c>
      <c r="M23" s="36">
        <f t="shared" si="6"/>
        <v>20656.97</v>
      </c>
      <c r="N23" s="36">
        <f t="shared" si="6"/>
        <v>299401.93000000005</v>
      </c>
    </row>
    <row r="24" spans="1:14" ht="15.75" x14ac:dyDescent="0.25">
      <c r="A24" s="66" t="s">
        <v>47</v>
      </c>
      <c r="B24" s="66"/>
      <c r="C24" s="66"/>
      <c r="D24" s="30"/>
      <c r="E24" s="30"/>
      <c r="F24" s="30"/>
      <c r="G24" s="38"/>
      <c r="H24" s="30"/>
      <c r="I24" s="30"/>
      <c r="J24" s="30"/>
      <c r="K24" s="30"/>
      <c r="L24" s="67" t="s">
        <v>29</v>
      </c>
      <c r="M24" s="67"/>
      <c r="N24" s="67"/>
    </row>
    <row r="25" spans="1:14" ht="15.75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 x14ac:dyDescent="0.25">
      <c r="A26" s="66" t="s">
        <v>27</v>
      </c>
      <c r="B26" s="66"/>
      <c r="C26" s="66"/>
      <c r="D26" s="30"/>
      <c r="E26" s="30"/>
      <c r="F26" s="30"/>
      <c r="G26" s="30"/>
      <c r="H26" s="30"/>
      <c r="I26" s="30"/>
      <c r="J26" s="30"/>
      <c r="K26" s="30"/>
      <c r="L26" s="67" t="s">
        <v>33</v>
      </c>
      <c r="M26" s="67"/>
      <c r="N26" s="67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topLeftCell="A3" workbookViewId="0">
      <selection activeCell="D11" sqref="D11"/>
    </sheetView>
  </sheetViews>
  <sheetFormatPr defaultRowHeight="15" x14ac:dyDescent="0.25"/>
  <cols>
    <col min="1" max="1" width="4.7109375" customWidth="1"/>
    <col min="2" max="2" width="53.5703125" customWidth="1"/>
    <col min="3" max="3" width="10.140625" customWidth="1"/>
    <col min="4" max="4" width="10" customWidth="1"/>
  </cols>
  <sheetData>
    <row r="1" spans="1:4" ht="15.75" customHeight="1" x14ac:dyDescent="0.25">
      <c r="A1" s="1"/>
      <c r="B1" s="63" t="s">
        <v>52</v>
      </c>
      <c r="C1" s="63"/>
      <c r="D1" s="63"/>
    </row>
    <row r="2" spans="1:4" ht="15.75" customHeight="1" x14ac:dyDescent="0.25">
      <c r="A2" s="1"/>
      <c r="B2" s="64" t="s">
        <v>38</v>
      </c>
      <c r="C2" s="64"/>
      <c r="D2" s="64"/>
    </row>
    <row r="3" spans="1:4" ht="15.75" customHeight="1" x14ac:dyDescent="0.25">
      <c r="A3" s="1"/>
      <c r="B3" s="63" t="s">
        <v>40</v>
      </c>
      <c r="C3" s="63"/>
      <c r="D3" s="63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5"/>
      <c r="B5" s="44" t="s">
        <v>8</v>
      </c>
      <c r="C5" s="44"/>
      <c r="D5" s="45"/>
    </row>
    <row r="6" spans="1:4" x14ac:dyDescent="0.25">
      <c r="A6" s="45">
        <v>1</v>
      </c>
      <c r="B6" s="45" t="s">
        <v>57</v>
      </c>
      <c r="C6" s="45">
        <v>400.4</v>
      </c>
      <c r="D6" s="44">
        <f>C6</f>
        <v>400.4</v>
      </c>
    </row>
    <row r="7" spans="1:4" x14ac:dyDescent="0.25">
      <c r="A7" s="45"/>
      <c r="B7" s="44" t="s">
        <v>9</v>
      </c>
      <c r="C7" s="45"/>
      <c r="D7" s="51"/>
    </row>
    <row r="8" spans="1:4" x14ac:dyDescent="0.25">
      <c r="A8" s="47">
        <v>1</v>
      </c>
      <c r="B8" s="47" t="s">
        <v>59</v>
      </c>
      <c r="C8" s="48">
        <v>1392</v>
      </c>
      <c r="D8" s="52">
        <f>C8+D6</f>
        <v>1792.4</v>
      </c>
    </row>
    <row r="9" spans="1:4" x14ac:dyDescent="0.25">
      <c r="A9" s="47"/>
      <c r="B9" s="44" t="s">
        <v>11</v>
      </c>
      <c r="C9" s="48"/>
      <c r="D9" s="52"/>
    </row>
    <row r="10" spans="1:4" x14ac:dyDescent="0.25">
      <c r="A10" s="47">
        <v>1</v>
      </c>
      <c r="B10" s="45" t="s">
        <v>59</v>
      </c>
      <c r="C10" s="47">
        <v>1757.8</v>
      </c>
      <c r="D10" s="52">
        <f>C10+D8</f>
        <v>3550.2</v>
      </c>
    </row>
    <row r="11" spans="1:4" x14ac:dyDescent="0.25">
      <c r="A11" s="47"/>
      <c r="B11" s="44"/>
      <c r="C11" s="47"/>
      <c r="D11" s="52"/>
    </row>
    <row r="12" spans="1:4" x14ac:dyDescent="0.25">
      <c r="A12" s="47"/>
      <c r="B12" s="45"/>
      <c r="C12" s="48"/>
      <c r="D12" s="52"/>
    </row>
    <row r="13" spans="1:4" x14ac:dyDescent="0.25">
      <c r="A13" s="48"/>
      <c r="B13" s="45"/>
      <c r="C13" s="48"/>
      <c r="D13" s="52"/>
    </row>
    <row r="14" spans="1:4" x14ac:dyDescent="0.25">
      <c r="A14" s="47"/>
      <c r="B14" s="44"/>
      <c r="C14" s="47"/>
      <c r="D14" s="48"/>
    </row>
    <row r="15" spans="1:4" x14ac:dyDescent="0.25">
      <c r="A15" s="47"/>
      <c r="B15" s="45"/>
      <c r="C15" s="47"/>
      <c r="D15" s="52"/>
    </row>
    <row r="16" spans="1:4" x14ac:dyDescent="0.25">
      <c r="A16" s="47"/>
      <c r="B16" s="44"/>
      <c r="C16" s="48"/>
      <c r="D16" s="52"/>
    </row>
    <row r="17" spans="1:4" x14ac:dyDescent="0.25">
      <c r="A17" s="47"/>
      <c r="B17" s="45"/>
      <c r="C17" s="47"/>
      <c r="D17" s="52"/>
    </row>
    <row r="18" spans="1:4" x14ac:dyDescent="0.25">
      <c r="A18" s="47"/>
      <c r="B18" s="44"/>
      <c r="C18" s="48"/>
      <c r="D18" s="52"/>
    </row>
    <row r="19" spans="1:4" x14ac:dyDescent="0.25">
      <c r="A19" s="47"/>
      <c r="B19" s="44"/>
      <c r="C19" s="48"/>
      <c r="D19" s="48"/>
    </row>
    <row r="20" spans="1:4" x14ac:dyDescent="0.25">
      <c r="A20" s="47"/>
      <c r="B20" s="45"/>
      <c r="C20" s="48"/>
      <c r="D20" s="48"/>
    </row>
    <row r="21" spans="1:4" x14ac:dyDescent="0.25">
      <c r="A21" s="47"/>
      <c r="B21" s="44"/>
      <c r="C21" s="47"/>
      <c r="D21" s="47"/>
    </row>
    <row r="22" spans="1:4" x14ac:dyDescent="0.25">
      <c r="A22" s="47"/>
      <c r="B22" s="45"/>
      <c r="C22" s="47"/>
      <c r="D22" s="48"/>
    </row>
    <row r="23" spans="1:4" x14ac:dyDescent="0.25">
      <c r="A23" s="47"/>
      <c r="B23" s="44"/>
      <c r="C23" s="47"/>
      <c r="D23" s="47"/>
    </row>
    <row r="24" spans="1:4" x14ac:dyDescent="0.25">
      <c r="A24" s="47"/>
      <c r="B24" s="45"/>
      <c r="C24" s="47"/>
      <c r="D24" s="48"/>
    </row>
    <row r="25" spans="1:4" x14ac:dyDescent="0.25">
      <c r="A25" s="47"/>
      <c r="B25" s="45"/>
      <c r="C25" s="47"/>
      <c r="D25" s="47"/>
    </row>
    <row r="26" spans="1:4" x14ac:dyDescent="0.25">
      <c r="A26" s="47"/>
      <c r="B26" s="44"/>
      <c r="C26" s="48"/>
      <c r="D26" s="48"/>
    </row>
    <row r="27" spans="1:4" x14ac:dyDescent="0.25">
      <c r="A27" s="47"/>
      <c r="B27" s="44"/>
      <c r="C27" s="47"/>
      <c r="D27" s="47"/>
    </row>
    <row r="28" spans="1:4" x14ac:dyDescent="0.25">
      <c r="A28" s="47"/>
      <c r="B28" s="45"/>
      <c r="C28" s="47"/>
      <c r="D28" s="47"/>
    </row>
    <row r="29" spans="1:4" x14ac:dyDescent="0.25">
      <c r="A29" s="47"/>
      <c r="B29" s="44"/>
      <c r="C29" s="48"/>
      <c r="D29" s="48"/>
    </row>
    <row r="30" spans="1:4" x14ac:dyDescent="0.25">
      <c r="A30" s="47"/>
      <c r="B30" s="44"/>
      <c r="C30" s="47"/>
      <c r="D30" s="47"/>
    </row>
    <row r="31" spans="1:4" x14ac:dyDescent="0.25">
      <c r="A31" s="47"/>
      <c r="B31" s="45"/>
      <c r="C31" s="47"/>
      <c r="D31" s="47"/>
    </row>
    <row r="32" spans="1:4" x14ac:dyDescent="0.25">
      <c r="A32" s="47"/>
      <c r="B32" s="44"/>
      <c r="C32" s="48"/>
      <c r="D32" s="48"/>
    </row>
    <row r="33" spans="1:4" x14ac:dyDescent="0.25">
      <c r="A33" s="47"/>
      <c r="B33" s="44"/>
      <c r="C33" s="47"/>
      <c r="D33" s="47"/>
    </row>
    <row r="34" spans="1:4" x14ac:dyDescent="0.25">
      <c r="A34" s="50"/>
      <c r="B34" s="50"/>
      <c r="C34" s="50"/>
      <c r="D34" s="50"/>
    </row>
    <row r="35" spans="1:4" x14ac:dyDescent="0.25">
      <c r="A35" s="50"/>
      <c r="B35" s="50"/>
      <c r="C35" s="50"/>
      <c r="D35" s="5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2016-01-25T09:25:10Z</cp:lastPrinted>
  <dcterms:created xsi:type="dcterms:W3CDTF">2011-07-25T05:21:17Z</dcterms:created>
  <dcterms:modified xsi:type="dcterms:W3CDTF">2025-01-22T04:13:00Z</dcterms:modified>
</cp:coreProperties>
</file>