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пер.Силовой\"/>
    </mc:Choice>
  </mc:AlternateContent>
  <xr:revisionPtr revIDLastSave="0" documentId="13_ncr:1_{430A4CDC-00BB-4742-AC3A-84C422EC6D02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." sheetId="8" r:id="rId8"/>
    <sheet name="Доп.раб." sheetId="9" r:id="rId9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D12" i="9"/>
  <c r="D10" i="6"/>
  <c r="C10" i="6"/>
  <c r="D14" i="1"/>
  <c r="D10" i="9"/>
  <c r="D8" i="9"/>
  <c r="C8" i="9"/>
  <c r="D12" i="1"/>
  <c r="C12" i="1"/>
  <c r="D8" i="5"/>
  <c r="C8" i="1"/>
  <c r="D8" i="1" s="1"/>
  <c r="C8" i="2"/>
  <c r="D8" i="2" s="1"/>
  <c r="C11" i="5"/>
  <c r="B8" i="5" l="1"/>
  <c r="N8" i="5"/>
  <c r="N7" i="5"/>
  <c r="N6" i="5"/>
  <c r="N5" i="5"/>
  <c r="I14" i="5"/>
  <c r="N23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M9" i="5"/>
  <c r="L9" i="5"/>
  <c r="K9" i="5"/>
  <c r="J9" i="5"/>
  <c r="I9" i="5"/>
  <c r="H9" i="5"/>
  <c r="G9" i="5"/>
  <c r="F9" i="5"/>
  <c r="E9" i="5"/>
  <c r="D9" i="5"/>
  <c r="C9" i="5"/>
  <c r="B9" i="5"/>
  <c r="N12" i="5"/>
  <c r="M14" i="5"/>
  <c r="L14" i="5"/>
  <c r="K14" i="5"/>
  <c r="J14" i="5"/>
  <c r="H14" i="5"/>
  <c r="G14" i="5"/>
  <c r="F14" i="5"/>
  <c r="E14" i="5"/>
  <c r="D14" i="5"/>
  <c r="C14" i="5"/>
  <c r="M4" i="5"/>
  <c r="L4" i="5"/>
  <c r="K4" i="5"/>
  <c r="J4" i="5"/>
  <c r="I4" i="5"/>
  <c r="H4" i="5"/>
  <c r="G4" i="5"/>
  <c r="F4" i="5"/>
  <c r="E4" i="5"/>
  <c r="D4" i="5"/>
  <c r="C4" i="5"/>
  <c r="B4" i="5"/>
  <c r="B14" i="5"/>
  <c r="K25" i="5" l="1"/>
  <c r="C25" i="5"/>
  <c r="J25" i="5"/>
  <c r="B25" i="5"/>
  <c r="M25" i="5"/>
  <c r="L25" i="5"/>
  <c r="I25" i="5"/>
  <c r="H25" i="5"/>
  <c r="G25" i="5"/>
  <c r="F25" i="5"/>
  <c r="E25" i="5"/>
  <c r="D25" i="5"/>
  <c r="N19" i="5"/>
  <c r="N24" i="5"/>
  <c r="N13" i="5"/>
  <c r="N4" i="5" l="1"/>
  <c r="N11" i="5" l="1"/>
  <c r="N10" i="5"/>
  <c r="N15" i="5" l="1"/>
  <c r="N16" i="5"/>
  <c r="N14" i="5"/>
  <c r="N9" i="5" l="1"/>
  <c r="N25" i="5" s="1"/>
</calcChain>
</file>

<file path=xl/sharedStrings.xml><?xml version="1.0" encoding="utf-8"?>
<sst xmlns="http://schemas.openxmlformats.org/spreadsheetml/2006/main" count="140" uniqueCount="97">
  <si>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</si>
  <si>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</si>
  <si>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</si>
  <si>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</si>
  <si>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</si>
  <si>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</si>
  <si>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</si>
  <si>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</si>
  <si>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</si>
  <si>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</si>
  <si>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</si>
  <si>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</si>
  <si>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</si>
  <si>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</si>
  <si>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</si>
  <si>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</si>
  <si>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</si>
  <si>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</si>
  <si>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</si>
  <si>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</si>
  <si>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</si>
  <si>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</si>
  <si>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</si>
  <si>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</si>
  <si>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</si>
  <si>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</si>
  <si>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</si>
  <si>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</si>
  <si>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</si>
  <si>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</si>
  <si>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</si>
  <si>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</si>
  <si>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</si>
  <si>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</si>
  <si>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</si>
  <si>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</si>
  <si>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</si>
  <si>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</si>
  <si>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пер.Силовой,28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</si>
  <si>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</si>
  <si>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</si>
  <si>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</si>
  <si>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</si>
  <si>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</si>
  <si>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</si>
  <si>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</si>
  <si>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</si>
  <si>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</si>
  <si>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</si>
  <si>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</si>
  <si>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 xml:space="preserve">                                               Лицевой счёт  2016г</t>
  </si>
  <si>
    <t>Дополнительные работы</t>
  </si>
  <si>
    <t>4.Дополнительные работы</t>
  </si>
  <si>
    <t>Благодарность дворнику</t>
  </si>
  <si>
    <t>18.07.16г.</t>
  </si>
  <si>
    <t>Нет освещения перед подъездами</t>
  </si>
  <si>
    <t>08.08.16г.</t>
  </si>
  <si>
    <t>Устранить течь с кровли</t>
  </si>
  <si>
    <t>31.08.16г.</t>
  </si>
  <si>
    <t>Опломбировать водосчетчики</t>
  </si>
  <si>
    <t>29.09.16г.</t>
  </si>
  <si>
    <t>06.10.16г.</t>
  </si>
  <si>
    <t>Отрегулировать окна, устранить брак стеклопакетов</t>
  </si>
  <si>
    <t>28.10.16г.</t>
  </si>
  <si>
    <t>Нарушение температурного режима</t>
  </si>
  <si>
    <t>18.11.16г.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</si>
  <si>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</si>
  <si>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</si>
  <si>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</si>
  <si>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</si>
  <si>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</si>
  <si>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</si>
  <si>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 xml:space="preserve"> </t>
  </si>
  <si>
    <t>Директор ООО УК "Аркада"</t>
  </si>
  <si>
    <t>Лицевой счет. Сводный расчет  2023г</t>
  </si>
  <si>
    <t>Лицевой счёт  2023г.</t>
  </si>
  <si>
    <t>Лицевой счёт  2023г</t>
  </si>
  <si>
    <t>Лицевой счёт 2023г</t>
  </si>
  <si>
    <t xml:space="preserve">Закрытие окон на чердаке </t>
  </si>
  <si>
    <t>Очитска снега с крыши (Головчанский)</t>
  </si>
  <si>
    <t>Итого за февраль</t>
  </si>
  <si>
    <t>Монтаж перемычек на батареях Квартира №21</t>
  </si>
  <si>
    <t>Отключение подъездного отопления</t>
  </si>
  <si>
    <t>Итого за март</t>
  </si>
  <si>
    <t>Отключение  отопления</t>
  </si>
  <si>
    <t>Замена отвода на стояке канализации в подвале</t>
  </si>
  <si>
    <t xml:space="preserve">Итого за май </t>
  </si>
  <si>
    <t xml:space="preserve">Покраска скамеек </t>
  </si>
  <si>
    <t>Покраска бордюр на придомовой территории</t>
  </si>
  <si>
    <t>Скос травы на придомовой территории</t>
  </si>
  <si>
    <t>Промывка и опрессовка системы отопления</t>
  </si>
  <si>
    <t>Ревизия ВРУ</t>
  </si>
  <si>
    <t>Замена лампочек 8 штук  Подъезд №1,2</t>
  </si>
  <si>
    <t>Замена прожекторов 2 шт</t>
  </si>
  <si>
    <t>Автовышка 1 час</t>
  </si>
  <si>
    <t>Итого за август</t>
  </si>
  <si>
    <t>Замена электроавтомата Квартира №29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</si>
</sst>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2" xfId="0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2" fontId="7" fillId="0" borderId="0" xfId="0" applyNumberFormat="1" applyFont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wrapText="1"/>
    </xf>
    <xf numFmtId="2" fontId="11" fillId="0" borderId="1" xfId="0" applyNumberFormat="1" applyFont="1" applyBorder="1"/>
    <xf numFmtId="2" fontId="9" fillId="0" borderId="1" xfId="0" applyNumberFormat="1" applyFont="1" applyBorder="1"/>
    <xf numFmtId="0" fontId="9" fillId="0" borderId="0" xfId="0" applyFont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9" fillId="0" borderId="9" xfId="0" applyFont="1" applyBorder="1"/>
    <xf numFmtId="0" fontId="9" fillId="0" borderId="8" xfId="0" applyFont="1" applyBorder="1"/>
    <xf numFmtId="0" fontId="11" fillId="0" borderId="7" xfId="0" applyFont="1" applyBorder="1"/>
    <xf numFmtId="0" fontId="11" fillId="0" borderId="1" xfId="0" applyFont="1" applyBorder="1" applyAlignment="1">
      <alignment horizontal="left"/>
    </xf>
    <xf numFmtId="0" fontId="11" fillId="0" borderId="9" xfId="0" applyFont="1" applyBorder="1"/>
    <xf numFmtId="2" fontId="0" fillId="0" borderId="0" xfId="0" applyNumberFormat="1"/>
    <xf numFmtId="0" fontId="11" fillId="0" borderId="2" xfId="0" applyFont="1" applyBorder="1"/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8" xfId="0" applyFont="1" applyBorder="1"/>
    <xf numFmtId="0" fontId="11" fillId="0" borderId="6" xfId="0" applyFont="1" applyBorder="1"/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workbookViewId="0">
      <selection activeCell="B14" sqref="B1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80" t="s">
        <v>75</v>
      </c>
      <c r="C1" s="80"/>
      <c r="D1" s="80"/>
      <c r="E1" s="6"/>
      <c r="F1" s="6"/>
      <c r="G1" s="6"/>
      <c r="H1" s="6"/>
    </row>
    <row r="2" spans="1:8" ht="15.75" x14ac:dyDescent="0.25">
      <c r="A2" s="1"/>
      <c r="B2" s="2" t="s">
        <v>38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9" t="s">
        <v>4</v>
      </c>
      <c r="C3" s="79"/>
      <c r="D3" s="79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6"/>
      <c r="B5" s="49" t="s">
        <v>3</v>
      </c>
      <c r="C5" s="46"/>
      <c r="D5" s="49"/>
      <c r="E5" s="1"/>
      <c r="F5" s="1"/>
    </row>
    <row r="6" spans="1:8" x14ac:dyDescent="0.25">
      <c r="A6" s="46">
        <v>1</v>
      </c>
      <c r="B6" s="46" t="s">
        <v>81</v>
      </c>
      <c r="C6" s="46">
        <v>2518.6</v>
      </c>
      <c r="D6" s="49"/>
      <c r="E6" s="1"/>
      <c r="F6" s="1"/>
    </row>
    <row r="7" spans="1:8" x14ac:dyDescent="0.25">
      <c r="A7" s="46">
        <v>2</v>
      </c>
      <c r="B7" s="46" t="s">
        <v>82</v>
      </c>
      <c r="C7" s="46">
        <v>264.64999999999998</v>
      </c>
      <c r="D7" s="49"/>
      <c r="E7" s="1"/>
      <c r="F7" s="1"/>
    </row>
    <row r="8" spans="1:8" x14ac:dyDescent="0.25">
      <c r="A8" s="46"/>
      <c r="B8" s="49" t="s">
        <v>83</v>
      </c>
      <c r="C8" s="49">
        <f>SUM(C6:C7)</f>
        <v>2783.25</v>
      </c>
      <c r="D8" s="49">
        <f>C8</f>
        <v>2783.25</v>
      </c>
      <c r="E8" s="1"/>
      <c r="F8" s="1"/>
    </row>
    <row r="9" spans="1:8" x14ac:dyDescent="0.25">
      <c r="A9" s="46"/>
      <c r="B9" s="49" t="s">
        <v>8</v>
      </c>
      <c r="C9" s="46"/>
      <c r="D9" s="46"/>
      <c r="E9" s="1"/>
      <c r="F9" s="1"/>
    </row>
    <row r="10" spans="1:8" x14ac:dyDescent="0.25">
      <c r="A10" s="46">
        <v>1</v>
      </c>
      <c r="B10" s="46" t="s">
        <v>84</v>
      </c>
      <c r="C10" s="46">
        <v>395</v>
      </c>
      <c r="D10" s="49"/>
      <c r="E10" s="1"/>
      <c r="F10" s="1"/>
    </row>
    <row r="11" spans="1:8" s="5" customFormat="1" x14ac:dyDescent="0.25">
      <c r="A11" s="49">
        <v>2</v>
      </c>
      <c r="B11" s="46" t="s">
        <v>85</v>
      </c>
      <c r="C11" s="46">
        <v>1635.4</v>
      </c>
      <c r="D11" s="49"/>
      <c r="E11" s="4"/>
      <c r="F11" s="4"/>
    </row>
    <row r="12" spans="1:8" s="5" customFormat="1" x14ac:dyDescent="0.25">
      <c r="A12" s="46"/>
      <c r="B12" s="49" t="s">
        <v>86</v>
      </c>
      <c r="C12" s="49">
        <f>SUM(C10:C11)</f>
        <v>2030.4</v>
      </c>
      <c r="D12" s="49">
        <f>C12+D8</f>
        <v>4813.6499999999996</v>
      </c>
      <c r="E12" s="4"/>
      <c r="F12" s="4"/>
    </row>
    <row r="13" spans="1:8" x14ac:dyDescent="0.25">
      <c r="A13" s="46"/>
      <c r="B13" s="49" t="s">
        <v>10</v>
      </c>
      <c r="C13" s="46"/>
      <c r="D13" s="46"/>
      <c r="E13" s="1"/>
      <c r="F13" s="1"/>
    </row>
    <row r="14" spans="1:8" x14ac:dyDescent="0.25">
      <c r="A14" s="46">
        <v>1</v>
      </c>
      <c r="B14" s="46" t="s">
        <v>90</v>
      </c>
      <c r="C14" s="46">
        <v>3851.25</v>
      </c>
      <c r="D14" s="49">
        <f>C14+D12</f>
        <v>8664.9</v>
      </c>
      <c r="E14" s="1"/>
      <c r="F14" s="1"/>
    </row>
    <row r="15" spans="1:8" x14ac:dyDescent="0.25">
      <c r="A15" s="49"/>
      <c r="B15" s="46"/>
      <c r="C15" s="49"/>
      <c r="D15" s="49"/>
      <c r="E15" s="1"/>
      <c r="F15" s="1"/>
    </row>
    <row r="16" spans="1:8" x14ac:dyDescent="0.25">
      <c r="A16" s="46"/>
      <c r="B16" s="46"/>
      <c r="C16" s="46"/>
      <c r="D16" s="46"/>
      <c r="E16" s="1"/>
      <c r="F16" s="1"/>
    </row>
    <row r="17" spans="1:6" x14ac:dyDescent="0.25">
      <c r="A17" s="46"/>
      <c r="B17" s="46"/>
      <c r="C17" s="46"/>
      <c r="D17" s="46"/>
      <c r="E17" s="1"/>
      <c r="F17" s="1"/>
    </row>
    <row r="18" spans="1:6" s="5" customFormat="1" x14ac:dyDescent="0.25">
      <c r="A18" s="46"/>
      <c r="B18" s="46"/>
      <c r="C18" s="46"/>
      <c r="D18" s="49"/>
      <c r="E18" s="4"/>
      <c r="F18" s="4"/>
    </row>
    <row r="19" spans="1:6" s="5" customFormat="1" x14ac:dyDescent="0.25">
      <c r="A19" s="46"/>
      <c r="B19" s="46"/>
      <c r="C19" s="46"/>
      <c r="D19" s="46"/>
      <c r="E19" s="4"/>
      <c r="F19" s="4"/>
    </row>
    <row r="20" spans="1:6" x14ac:dyDescent="0.25">
      <c r="A20" s="46"/>
      <c r="B20" s="46"/>
      <c r="C20" s="46"/>
      <c r="D20" s="46"/>
      <c r="E20" s="1"/>
      <c r="F20" s="1"/>
    </row>
    <row r="21" spans="1:6" x14ac:dyDescent="0.25">
      <c r="A21" s="46"/>
      <c r="B21" s="46"/>
      <c r="C21" s="46"/>
      <c r="D21" s="46"/>
      <c r="E21" s="1"/>
      <c r="F21" s="1"/>
    </row>
    <row r="22" spans="1:6" x14ac:dyDescent="0.25">
      <c r="A22" s="46"/>
      <c r="B22" s="46"/>
      <c r="C22" s="46"/>
      <c r="D22" s="49"/>
      <c r="E22" s="1"/>
      <c r="F22" s="1"/>
    </row>
    <row r="23" spans="1:6" x14ac:dyDescent="0.25">
      <c r="A23" s="46"/>
      <c r="B23" s="46"/>
      <c r="C23" s="49"/>
      <c r="D23" s="49"/>
      <c r="E23" s="1"/>
      <c r="F23" s="1"/>
    </row>
    <row r="24" spans="1:6" x14ac:dyDescent="0.25">
      <c r="A24" s="46"/>
      <c r="B24" s="56"/>
      <c r="C24" s="46"/>
      <c r="D24" s="46"/>
      <c r="E24" s="1"/>
      <c r="F24" s="1"/>
    </row>
    <row r="25" spans="1:6" x14ac:dyDescent="0.25">
      <c r="A25" s="46"/>
      <c r="B25" s="46"/>
      <c r="C25" s="46"/>
      <c r="D25" s="46"/>
      <c r="E25" s="1"/>
      <c r="F25" s="1"/>
    </row>
    <row r="26" spans="1:6" s="5" customFormat="1" x14ac:dyDescent="0.25">
      <c r="A26" s="49"/>
      <c r="B26" s="46"/>
      <c r="C26" s="46"/>
      <c r="D26" s="49"/>
      <c r="E26" s="4"/>
      <c r="F26" s="4"/>
    </row>
    <row r="27" spans="1:6" s="5" customFormat="1" x14ac:dyDescent="0.25">
      <c r="A27" s="49"/>
      <c r="B27" s="46"/>
      <c r="C27" s="46"/>
      <c r="D27" s="49"/>
      <c r="E27" s="4"/>
      <c r="F27" s="4"/>
    </row>
    <row r="28" spans="1:6" x14ac:dyDescent="0.25">
      <c r="A28" s="46"/>
      <c r="B28" s="56"/>
      <c r="C28" s="49"/>
      <c r="D28" s="49"/>
      <c r="E28" s="1"/>
      <c r="F28" s="1"/>
    </row>
    <row r="29" spans="1:6" x14ac:dyDescent="0.25">
      <c r="A29" s="46"/>
      <c r="B29" s="46"/>
      <c r="C29" s="46"/>
      <c r="D29" s="46"/>
      <c r="E29" s="1"/>
      <c r="F29" s="1"/>
    </row>
    <row r="30" spans="1:6" x14ac:dyDescent="0.25">
      <c r="A30" s="46"/>
      <c r="B30" s="46"/>
      <c r="C30" s="46"/>
      <c r="D30" s="46"/>
      <c r="E30" s="1"/>
      <c r="F30" s="1"/>
    </row>
    <row r="31" spans="1:6" x14ac:dyDescent="0.25">
      <c r="A31" s="46"/>
      <c r="B31" s="46"/>
      <c r="C31" s="46"/>
      <c r="D31" s="49"/>
      <c r="E31" s="1"/>
      <c r="F31" s="1"/>
    </row>
    <row r="32" spans="1:6" x14ac:dyDescent="0.25">
      <c r="A32" s="46"/>
      <c r="B32" s="46"/>
      <c r="C32" s="46"/>
      <c r="D32" s="46"/>
      <c r="E32" s="1"/>
      <c r="F32" s="1"/>
    </row>
    <row r="33" spans="1:6" x14ac:dyDescent="0.25">
      <c r="A33" s="46"/>
      <c r="B33" s="46"/>
      <c r="C33" s="46"/>
      <c r="D33" s="53"/>
      <c r="E33" s="1"/>
      <c r="F33" s="1"/>
    </row>
    <row r="34" spans="1:6" x14ac:dyDescent="0.25">
      <c r="A34" s="46"/>
      <c r="B34" s="54"/>
      <c r="C34" s="46"/>
      <c r="D34" s="53"/>
      <c r="E34" s="1"/>
      <c r="F34" s="1"/>
    </row>
    <row r="35" spans="1:6" x14ac:dyDescent="0.25">
      <c r="A35" s="46"/>
      <c r="B35" s="54"/>
      <c r="C35" s="46"/>
      <c r="D35" s="55"/>
      <c r="E35" s="1"/>
      <c r="F35" s="1"/>
    </row>
    <row r="36" spans="1:6" x14ac:dyDescent="0.25">
      <c r="A36" s="46"/>
      <c r="B36" s="46"/>
      <c r="C36" s="46"/>
      <c r="D36" s="55"/>
      <c r="E36" s="1"/>
      <c r="F36" s="1"/>
    </row>
    <row r="37" spans="1:6" x14ac:dyDescent="0.25">
      <c r="A37" s="46"/>
      <c r="B37" s="54"/>
      <c r="C37" s="46"/>
      <c r="D37" s="55"/>
      <c r="E37" s="1"/>
      <c r="F37" s="1"/>
    </row>
    <row r="38" spans="1:6" x14ac:dyDescent="0.25">
      <c r="A38" s="46"/>
      <c r="B38" s="54"/>
      <c r="C38" s="46"/>
      <c r="D38" s="55"/>
      <c r="E38" s="1"/>
      <c r="F38" s="1"/>
    </row>
    <row r="39" spans="1:6" x14ac:dyDescent="0.25">
      <c r="A39" s="46"/>
      <c r="B39" s="54"/>
      <c r="C39" s="49"/>
      <c r="D39" s="53"/>
      <c r="E39" s="1"/>
      <c r="F39" s="1"/>
    </row>
    <row r="40" spans="1:6" x14ac:dyDescent="0.25">
      <c r="A40" s="46"/>
      <c r="B40" s="54"/>
      <c r="C40" s="49"/>
      <c r="D40" s="53"/>
      <c r="E40" s="1"/>
      <c r="F40" s="1"/>
    </row>
    <row r="41" spans="1:6" x14ac:dyDescent="0.25">
      <c r="A41" s="46"/>
      <c r="B41" s="46"/>
      <c r="C41" s="46"/>
      <c r="D41" s="49"/>
      <c r="E41" s="1"/>
      <c r="F41" s="1"/>
    </row>
    <row r="42" spans="1:6" x14ac:dyDescent="0.25">
      <c r="A42" s="46"/>
      <c r="B42" s="56"/>
      <c r="C42" s="46"/>
      <c r="D42" s="46"/>
      <c r="E42" s="1"/>
      <c r="F42" s="1"/>
    </row>
    <row r="43" spans="1:6" x14ac:dyDescent="0.25">
      <c r="A43" s="46"/>
      <c r="B43" s="49"/>
      <c r="C43" s="49"/>
      <c r="D43" s="49"/>
      <c r="E43" s="1"/>
      <c r="F43" s="1"/>
    </row>
    <row r="44" spans="1:6" x14ac:dyDescent="0.25">
      <c r="A44" s="49"/>
      <c r="B44" s="49"/>
      <c r="C44" s="49"/>
      <c r="D44" s="46"/>
      <c r="E44" s="1"/>
      <c r="F44" s="1"/>
    </row>
    <row r="45" spans="1:6" x14ac:dyDescent="0.25">
      <c r="A45" s="46"/>
      <c r="B45" s="46"/>
      <c r="C45" s="46"/>
      <c r="D45" s="49"/>
      <c r="E45" s="1"/>
      <c r="F45" s="1"/>
    </row>
    <row r="46" spans="1:6" x14ac:dyDescent="0.25">
      <c r="A46" s="46"/>
      <c r="B46" s="46"/>
      <c r="C46" s="46"/>
      <c r="D46" s="46"/>
      <c r="E46" s="1"/>
      <c r="F46" s="1"/>
    </row>
    <row r="47" spans="1:6" x14ac:dyDescent="0.25">
      <c r="A47" s="11"/>
      <c r="B47" s="11"/>
      <c r="C47" s="11"/>
      <c r="D47" s="11"/>
      <c r="E47" s="1"/>
      <c r="F47" s="1"/>
    </row>
    <row r="48" spans="1:6" x14ac:dyDescent="0.25">
      <c r="A48" s="11"/>
      <c r="B48" s="29"/>
      <c r="C48" s="11"/>
      <c r="D48" s="11"/>
      <c r="E48" s="1"/>
      <c r="F48" s="1"/>
    </row>
    <row r="49" spans="1:6" x14ac:dyDescent="0.25">
      <c r="A49" s="11"/>
      <c r="B49" s="3"/>
      <c r="C49" s="3"/>
      <c r="D49" s="3"/>
      <c r="E49" s="1"/>
      <c r="F49" s="1"/>
    </row>
    <row r="50" spans="1:6" x14ac:dyDescent="0.25">
      <c r="A50" s="11"/>
      <c r="B50" s="3"/>
      <c r="C50" s="11"/>
      <c r="D50" s="11"/>
      <c r="E50" s="1"/>
      <c r="F50" s="1"/>
    </row>
    <row r="51" spans="1:6" x14ac:dyDescent="0.25">
      <c r="A51" s="11"/>
      <c r="B51" s="11"/>
      <c r="C51" s="11"/>
      <c r="D51" s="11"/>
      <c r="E51" s="1"/>
      <c r="F51" s="1"/>
    </row>
    <row r="52" spans="1:6" x14ac:dyDescent="0.25">
      <c r="A52" s="11"/>
      <c r="B52" s="29"/>
      <c r="C52" s="11"/>
      <c r="D52" s="11"/>
      <c r="E52" s="1"/>
      <c r="F52" s="1"/>
    </row>
    <row r="53" spans="1:6" x14ac:dyDescent="0.25">
      <c r="A53" s="11"/>
      <c r="B53" s="3"/>
      <c r="C53" s="3"/>
      <c r="D53" s="3"/>
      <c r="E53" s="1"/>
      <c r="F53" s="1"/>
    </row>
    <row r="54" spans="1:6" x14ac:dyDescent="0.25">
      <c r="A54" s="11"/>
      <c r="B54" s="3"/>
      <c r="C54" s="11"/>
      <c r="D54" s="11"/>
      <c r="E54" s="1"/>
      <c r="F54" s="1"/>
    </row>
    <row r="55" spans="1:6" x14ac:dyDescent="0.25">
      <c r="A55" s="11"/>
      <c r="B55" s="11"/>
      <c r="C55" s="11"/>
      <c r="D55" s="11"/>
      <c r="E55" s="1"/>
      <c r="F55" s="1"/>
    </row>
    <row r="56" spans="1:6" x14ac:dyDescent="0.25">
      <c r="A56" s="11"/>
      <c r="B56" s="11"/>
      <c r="C56" s="11"/>
      <c r="D56" s="11"/>
      <c r="E56" s="1"/>
      <c r="F56" s="1"/>
    </row>
    <row r="57" spans="1:6" x14ac:dyDescent="0.25">
      <c r="A57" s="11"/>
      <c r="B57" s="11"/>
      <c r="C57" s="11"/>
      <c r="D57" s="11"/>
      <c r="E57" s="1"/>
      <c r="F57" s="1"/>
    </row>
    <row r="58" spans="1:6" x14ac:dyDescent="0.25">
      <c r="A58" s="11"/>
      <c r="B58" s="29"/>
      <c r="C58" s="11"/>
      <c r="D58" s="11"/>
      <c r="E58" s="1"/>
      <c r="F58" s="1"/>
    </row>
    <row r="59" spans="1:6" x14ac:dyDescent="0.25">
      <c r="A59" s="11"/>
      <c r="B59" s="3"/>
      <c r="C59" s="3"/>
      <c r="D59" s="3"/>
      <c r="E59" s="1"/>
      <c r="F59" s="1"/>
    </row>
    <row r="60" spans="1:6" x14ac:dyDescent="0.25">
      <c r="A60" s="11"/>
      <c r="B60" s="3"/>
      <c r="C60" s="11"/>
      <c r="D60" s="11"/>
      <c r="E60" s="1"/>
      <c r="F60" s="1"/>
    </row>
    <row r="61" spans="1:6" x14ac:dyDescent="0.25">
      <c r="A61" s="11"/>
      <c r="B61" s="29"/>
      <c r="C61" s="11"/>
      <c r="D61" s="11"/>
      <c r="E61" s="1"/>
      <c r="F61" s="1"/>
    </row>
    <row r="62" spans="1:6" x14ac:dyDescent="0.25">
      <c r="A62" s="11"/>
      <c r="B62" s="3"/>
      <c r="C62" s="3"/>
      <c r="D62" s="3"/>
      <c r="E62" s="1"/>
      <c r="F62" s="1"/>
    </row>
    <row r="63" spans="1:6" x14ac:dyDescent="0.25">
      <c r="A63" s="11"/>
      <c r="B63" s="3"/>
      <c r="C63" s="11"/>
      <c r="D63" s="11"/>
      <c r="E63" s="1"/>
      <c r="F63" s="1"/>
    </row>
    <row r="64" spans="1:6" x14ac:dyDescent="0.25">
      <c r="A64" s="11"/>
      <c r="B64" s="11"/>
      <c r="C64" s="11"/>
      <c r="D64" s="11"/>
      <c r="E64" s="1"/>
      <c r="F64" s="1"/>
    </row>
    <row r="65" spans="1:6" x14ac:dyDescent="0.25">
      <c r="A65" s="11"/>
      <c r="B65" s="11"/>
      <c r="C65" s="11"/>
      <c r="D65" s="11"/>
      <c r="E65" s="1"/>
      <c r="F65" s="1"/>
    </row>
    <row r="66" spans="1:6" x14ac:dyDescent="0.25">
      <c r="A66" s="11"/>
      <c r="B66" s="11"/>
      <c r="C66" s="11"/>
      <c r="D66" s="3"/>
      <c r="E66" s="1"/>
      <c r="F66" s="1"/>
    </row>
    <row r="67" spans="1:6" x14ac:dyDescent="0.25">
      <c r="A67" s="11"/>
      <c r="B67" s="11"/>
      <c r="C67" s="11"/>
      <c r="D67" s="11"/>
      <c r="E67" s="1"/>
      <c r="F67" s="1"/>
    </row>
    <row r="68" spans="1:6" x14ac:dyDescent="0.25">
      <c r="A68" s="11"/>
      <c r="B68" s="3"/>
      <c r="C68" s="3"/>
      <c r="D68" s="3"/>
      <c r="E68" s="1"/>
      <c r="F68" s="1"/>
    </row>
    <row r="69" spans="1:6" x14ac:dyDescent="0.25">
      <c r="A69" s="11"/>
      <c r="B69" s="3"/>
      <c r="C69" s="11"/>
      <c r="D69" s="13"/>
    </row>
    <row r="70" spans="1:6" x14ac:dyDescent="0.25">
      <c r="A70" s="11"/>
      <c r="B70" s="11"/>
      <c r="C70" s="11"/>
      <c r="D70" s="13"/>
    </row>
    <row r="71" spans="1:6" x14ac:dyDescent="0.25">
      <c r="A71" s="11"/>
      <c r="B71" s="11"/>
      <c r="C71" s="11"/>
      <c r="D71" s="13"/>
    </row>
    <row r="72" spans="1:6" x14ac:dyDescent="0.25">
      <c r="A72" s="11"/>
      <c r="B72" s="11"/>
      <c r="C72" s="11"/>
      <c r="D72" s="13"/>
    </row>
    <row r="73" spans="1:6" x14ac:dyDescent="0.25">
      <c r="A73" s="11"/>
      <c r="B73" s="11"/>
      <c r="C73" s="11"/>
      <c r="D73" s="13"/>
    </row>
    <row r="74" spans="1:6" x14ac:dyDescent="0.25">
      <c r="A74" s="13"/>
      <c r="B74" s="3"/>
      <c r="C74" s="12"/>
      <c r="D74" s="12"/>
    </row>
    <row r="75" spans="1:6" x14ac:dyDescent="0.25">
      <c r="A75" s="13"/>
      <c r="B75" s="3"/>
      <c r="C75" s="13"/>
      <c r="D75" s="13"/>
    </row>
    <row r="76" spans="1:6" x14ac:dyDescent="0.25">
      <c r="A76" s="11"/>
      <c r="B76" s="11"/>
      <c r="C76" s="11"/>
      <c r="D76" s="13"/>
    </row>
    <row r="77" spans="1:6" x14ac:dyDescent="0.25">
      <c r="A77" s="11"/>
      <c r="B77" s="11"/>
      <c r="C77" s="11"/>
      <c r="D77" s="13"/>
    </row>
    <row r="78" spans="1:6" x14ac:dyDescent="0.25">
      <c r="A78" s="11"/>
      <c r="B78" s="11"/>
      <c r="C78" s="11"/>
      <c r="D78" s="13"/>
    </row>
    <row r="79" spans="1:6" x14ac:dyDescent="0.25">
      <c r="A79" s="11"/>
      <c r="B79" s="11"/>
      <c r="C79" s="11"/>
      <c r="D79" s="13"/>
    </row>
    <row r="80" spans="1:6" x14ac:dyDescent="0.25">
      <c r="A80" s="13"/>
      <c r="B80" s="3"/>
      <c r="C80" s="12"/>
      <c r="D80" s="12"/>
    </row>
    <row r="81" spans="1:4" x14ac:dyDescent="0.25">
      <c r="A81" s="13"/>
      <c r="B81" s="3"/>
      <c r="C81" s="13"/>
      <c r="D81" s="13"/>
    </row>
    <row r="82" spans="1:4" x14ac:dyDescent="0.25">
      <c r="A82" s="11"/>
      <c r="B82" s="11"/>
      <c r="C82" s="11"/>
      <c r="D82" s="13"/>
    </row>
    <row r="83" spans="1:4" x14ac:dyDescent="0.25">
      <c r="A83" s="11"/>
      <c r="B83" s="11"/>
      <c r="C83" s="11"/>
      <c r="D83" s="13"/>
    </row>
    <row r="84" spans="1:4" x14ac:dyDescent="0.25">
      <c r="A84" s="11"/>
      <c r="B84" s="11"/>
      <c r="C84" s="11"/>
      <c r="D84" s="13"/>
    </row>
    <row r="85" spans="1:4" x14ac:dyDescent="0.25">
      <c r="B85" s="27"/>
      <c r="C85" s="16"/>
      <c r="D85" s="1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81" t="s">
        <v>76</v>
      </c>
      <c r="C1" s="81"/>
      <c r="D1" s="81"/>
      <c r="E1" s="6"/>
      <c r="F1" s="6"/>
      <c r="G1" s="6"/>
      <c r="H1" s="6"/>
    </row>
    <row r="2" spans="1:8" ht="15.95" customHeight="1" x14ac:dyDescent="0.25">
      <c r="A2" s="1"/>
      <c r="B2" s="2" t="s">
        <v>38</v>
      </c>
      <c r="C2" s="26"/>
      <c r="D2" s="26"/>
      <c r="E2" s="1"/>
      <c r="F2" s="1"/>
      <c r="G2" s="1"/>
      <c r="H2" s="1"/>
    </row>
    <row r="3" spans="1:8" ht="15.95" customHeight="1" x14ac:dyDescent="0.25">
      <c r="A3" s="1"/>
      <c r="B3" s="81" t="s">
        <v>6</v>
      </c>
      <c r="C3" s="81"/>
      <c r="D3" s="8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45"/>
      <c r="B5" s="49" t="s">
        <v>5</v>
      </c>
      <c r="C5" s="45"/>
      <c r="D5" s="45"/>
      <c r="E5" s="1"/>
      <c r="F5" s="1"/>
      <c r="G5" s="1"/>
      <c r="H5" s="1"/>
    </row>
    <row r="6" spans="1:8" x14ac:dyDescent="0.25">
      <c r="A6" s="45">
        <v>1</v>
      </c>
      <c r="B6" s="46" t="s">
        <v>78</v>
      </c>
      <c r="C6" s="46">
        <v>543</v>
      </c>
      <c r="D6" s="49"/>
      <c r="E6" s="1"/>
      <c r="F6" s="1"/>
      <c r="G6" s="1"/>
      <c r="H6" s="1"/>
    </row>
    <row r="7" spans="1:8" s="1" customFormat="1" x14ac:dyDescent="0.25">
      <c r="A7" s="46">
        <v>2</v>
      </c>
      <c r="B7" s="46" t="s">
        <v>79</v>
      </c>
      <c r="C7" s="46">
        <v>4000</v>
      </c>
      <c r="D7" s="49"/>
    </row>
    <row r="8" spans="1:8" s="1" customFormat="1" x14ac:dyDescent="0.25">
      <c r="A8" s="46"/>
      <c r="B8" s="49" t="s">
        <v>80</v>
      </c>
      <c r="C8" s="49">
        <f>SUM(C6:C7)</f>
        <v>4543</v>
      </c>
      <c r="D8" s="49">
        <f>C8</f>
        <v>4543</v>
      </c>
    </row>
    <row r="9" spans="1:8" s="1" customFormat="1" x14ac:dyDescent="0.25">
      <c r="A9" s="46"/>
      <c r="B9" s="49"/>
      <c r="C9" s="46"/>
      <c r="D9" s="49"/>
    </row>
    <row r="10" spans="1:8" s="1" customFormat="1" x14ac:dyDescent="0.25">
      <c r="A10" s="46"/>
      <c r="B10" s="46"/>
      <c r="C10" s="46"/>
      <c r="D10" s="49"/>
    </row>
    <row r="11" spans="1:8" s="1" customFormat="1" x14ac:dyDescent="0.25">
      <c r="A11" s="46"/>
      <c r="B11" s="49"/>
      <c r="C11" s="46"/>
      <c r="D11" s="49"/>
    </row>
    <row r="12" spans="1:8" s="4" customFormat="1" x14ac:dyDescent="0.25">
      <c r="A12" s="46"/>
      <c r="B12" s="46"/>
      <c r="C12" s="46"/>
      <c r="D12" s="49"/>
      <c r="F12" s="1"/>
    </row>
    <row r="13" spans="1:8" s="1" customFormat="1" ht="15" customHeight="1" x14ac:dyDescent="0.25">
      <c r="A13" s="46"/>
      <c r="B13" s="49"/>
      <c r="C13" s="49"/>
      <c r="D13" s="49"/>
    </row>
    <row r="14" spans="1:8" s="1" customFormat="1" x14ac:dyDescent="0.25">
      <c r="A14" s="46"/>
      <c r="B14" s="46"/>
      <c r="C14" s="46"/>
      <c r="D14" s="49"/>
    </row>
    <row r="15" spans="1:8" s="1" customFormat="1" x14ac:dyDescent="0.25">
      <c r="A15" s="49"/>
      <c r="B15" s="46"/>
      <c r="C15" s="46"/>
      <c r="D15" s="49"/>
    </row>
    <row r="16" spans="1:8" s="1" customFormat="1" ht="15.75" customHeight="1" x14ac:dyDescent="0.25">
      <c r="A16" s="46"/>
      <c r="B16" s="49"/>
      <c r="C16" s="49"/>
      <c r="D16" s="49"/>
    </row>
    <row r="17" spans="1:4" s="1" customFormat="1" x14ac:dyDescent="0.25">
      <c r="A17" s="46"/>
      <c r="B17" s="49"/>
      <c r="C17" s="49"/>
      <c r="D17" s="49"/>
    </row>
    <row r="18" spans="1:4" s="1" customFormat="1" x14ac:dyDescent="0.25">
      <c r="A18" s="11"/>
      <c r="B18" s="11"/>
      <c r="C18" s="3"/>
      <c r="D18" s="3"/>
    </row>
    <row r="19" spans="1:4" x14ac:dyDescent="0.25">
      <c r="A19" s="13"/>
      <c r="B19" s="3"/>
      <c r="C19" s="13"/>
      <c r="D19" s="13"/>
    </row>
    <row r="20" spans="1:4" x14ac:dyDescent="0.25">
      <c r="A20" s="13"/>
      <c r="B20" s="46"/>
      <c r="C20" s="50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3"/>
      <c r="C25" s="13"/>
      <c r="D25" s="13"/>
    </row>
    <row r="26" spans="1:4" x14ac:dyDescent="0.25">
      <c r="A26" s="13"/>
      <c r="B26" s="3"/>
      <c r="C26" s="13"/>
      <c r="D26" s="13"/>
    </row>
    <row r="27" spans="1:4" x14ac:dyDescent="0.25">
      <c r="A27" s="13"/>
      <c r="B27" s="3"/>
      <c r="C27" s="13"/>
      <c r="D27" s="13"/>
    </row>
    <row r="28" spans="1:4" x14ac:dyDescent="0.25">
      <c r="A28" s="13"/>
      <c r="B28" s="3"/>
      <c r="C28" s="13"/>
      <c r="D28" s="13"/>
    </row>
    <row r="29" spans="1:4" x14ac:dyDescent="0.25">
      <c r="A29" s="13"/>
      <c r="B29" s="3"/>
      <c r="C29" s="13"/>
      <c r="D29" s="13"/>
    </row>
    <row r="30" spans="1:4" x14ac:dyDescent="0.25">
      <c r="A30" s="13"/>
      <c r="B30" s="3"/>
      <c r="C30" s="13"/>
      <c r="D30" s="13"/>
    </row>
    <row r="31" spans="1:4" x14ac:dyDescent="0.25">
      <c r="A31" s="13"/>
      <c r="B31" s="3"/>
      <c r="C31" s="13"/>
      <c r="D31" s="13"/>
    </row>
    <row r="32" spans="1:4" x14ac:dyDescent="0.25">
      <c r="A32" s="13"/>
      <c r="B32" s="3"/>
      <c r="C32" s="13"/>
      <c r="D32" s="13"/>
    </row>
    <row r="33" spans="1:4" x14ac:dyDescent="0.25">
      <c r="A33" s="13"/>
      <c r="B33" s="3"/>
      <c r="C33" s="13"/>
      <c r="D33" s="13"/>
    </row>
    <row r="34" spans="1:4" x14ac:dyDescent="0.25">
      <c r="A34" s="13"/>
      <c r="B34" s="3"/>
      <c r="C34" s="13"/>
      <c r="D34" s="13"/>
    </row>
    <row r="35" spans="1:4" x14ac:dyDescent="0.25">
      <c r="A35" s="13"/>
      <c r="B35" s="3"/>
      <c r="C35" s="13"/>
      <c r="D35" s="13"/>
    </row>
    <row r="36" spans="1:4" x14ac:dyDescent="0.25">
      <c r="A36" s="13"/>
      <c r="B36" s="3"/>
      <c r="C36" s="13"/>
      <c r="D36" s="13"/>
    </row>
    <row r="37" spans="1:4" x14ac:dyDescent="0.25">
      <c r="A37" s="13"/>
      <c r="B37" s="3"/>
      <c r="C37" s="13"/>
      <c r="D37" s="13"/>
    </row>
    <row r="38" spans="1:4" x14ac:dyDescent="0.25">
      <c r="A38" s="13"/>
      <c r="B38" s="3"/>
      <c r="C38" s="13"/>
      <c r="D38" s="13"/>
    </row>
    <row r="39" spans="1:4" x14ac:dyDescent="0.25">
      <c r="A39" s="13"/>
      <c r="B39" s="3"/>
      <c r="C39" s="13"/>
      <c r="D39" s="13"/>
    </row>
    <row r="40" spans="1:4" x14ac:dyDescent="0.25">
      <c r="A40" s="13"/>
      <c r="B40" s="3"/>
      <c r="C40" s="13"/>
      <c r="D40" s="13"/>
    </row>
    <row r="41" spans="1:4" x14ac:dyDescent="0.25">
      <c r="A41" s="13"/>
      <c r="B41" s="3"/>
      <c r="C41" s="13"/>
      <c r="D41" s="13"/>
    </row>
    <row r="42" spans="1:4" x14ac:dyDescent="0.25">
      <c r="A42" s="13"/>
      <c r="B42" s="3"/>
      <c r="C42" s="13"/>
      <c r="D42" s="13"/>
    </row>
    <row r="43" spans="1:4" x14ac:dyDescent="0.25">
      <c r="A43" s="13"/>
      <c r="B43" s="3"/>
      <c r="C43" s="13"/>
      <c r="D43" s="13"/>
    </row>
    <row r="44" spans="1:4" x14ac:dyDescent="0.25">
      <c r="A44" s="13"/>
      <c r="B44" s="3"/>
      <c r="C44" s="13"/>
      <c r="D44" s="13"/>
    </row>
    <row r="45" spans="1:4" x14ac:dyDescent="0.25">
      <c r="A45" s="13"/>
      <c r="B45" s="3"/>
      <c r="C45" s="13"/>
      <c r="D45" s="13"/>
    </row>
    <row r="46" spans="1:4" x14ac:dyDescent="0.25">
      <c r="A46" s="13"/>
      <c r="B46" s="3"/>
      <c r="C46" s="13"/>
      <c r="D46" s="13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3"/>
      <c r="C48" s="12"/>
      <c r="D48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workbookViewId="0">
      <selection activeCell="B12" sqref="B12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75" x14ac:dyDescent="0.25">
      <c r="A1" s="1"/>
      <c r="B1" s="81" t="s">
        <v>76</v>
      </c>
      <c r="C1" s="81"/>
      <c r="D1" s="81"/>
    </row>
    <row r="2" spans="1:4" ht="15.75" x14ac:dyDescent="0.25">
      <c r="A2" s="1"/>
      <c r="B2" s="2" t="s">
        <v>38</v>
      </c>
      <c r="C2" s="26"/>
      <c r="D2" s="26"/>
    </row>
    <row r="3" spans="1:4" ht="15.75" x14ac:dyDescent="0.25">
      <c r="A3" s="1"/>
      <c r="B3" s="81" t="s">
        <v>34</v>
      </c>
      <c r="C3" s="81"/>
      <c r="D3" s="81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11</v>
      </c>
      <c r="C5" s="7"/>
      <c r="D5" s="7"/>
    </row>
    <row r="6" spans="1:4" x14ac:dyDescent="0.25">
      <c r="A6" s="45">
        <v>1</v>
      </c>
      <c r="B6" s="46" t="s">
        <v>91</v>
      </c>
      <c r="C6" s="61">
        <v>417</v>
      </c>
      <c r="D6" s="48"/>
    </row>
    <row r="7" spans="1:4" x14ac:dyDescent="0.25">
      <c r="A7" s="45">
        <v>2</v>
      </c>
      <c r="B7" s="46" t="s">
        <v>92</v>
      </c>
      <c r="C7" s="61">
        <v>992.5</v>
      </c>
      <c r="D7" s="48"/>
    </row>
    <row r="8" spans="1:4" x14ac:dyDescent="0.25">
      <c r="A8" s="46">
        <v>3</v>
      </c>
      <c r="B8" s="46" t="s">
        <v>93</v>
      </c>
      <c r="C8" s="61">
        <v>3511.4</v>
      </c>
      <c r="D8" s="49"/>
    </row>
    <row r="9" spans="1:4" x14ac:dyDescent="0.25">
      <c r="A9" s="46">
        <v>4</v>
      </c>
      <c r="B9" s="46" t="s">
        <v>94</v>
      </c>
      <c r="C9" s="46">
        <v>1725</v>
      </c>
      <c r="D9" s="49"/>
    </row>
    <row r="10" spans="1:4" x14ac:dyDescent="0.25">
      <c r="A10" s="45"/>
      <c r="B10" s="49" t="s">
        <v>95</v>
      </c>
      <c r="C10" s="49">
        <f>SUM(C6:C9)</f>
        <v>6645.9</v>
      </c>
      <c r="D10" s="49">
        <f>C10</f>
        <v>6645.9</v>
      </c>
    </row>
    <row r="11" spans="1:4" x14ac:dyDescent="0.25">
      <c r="A11" s="45"/>
      <c r="B11" s="49" t="s">
        <v>12</v>
      </c>
      <c r="C11" s="46"/>
      <c r="D11" s="49"/>
    </row>
    <row r="12" spans="1:4" x14ac:dyDescent="0.25">
      <c r="A12" s="46">
        <v>1</v>
      </c>
      <c r="B12" s="46" t="s">
        <v>96</v>
      </c>
      <c r="C12" s="46">
        <v>808</v>
      </c>
      <c r="D12" s="49">
        <f>C12+D10</f>
        <v>7453.9</v>
      </c>
    </row>
    <row r="13" spans="1:4" x14ac:dyDescent="0.25">
      <c r="A13" s="46"/>
      <c r="B13" s="46"/>
      <c r="C13" s="46"/>
      <c r="D13" s="49"/>
    </row>
    <row r="14" spans="1:4" x14ac:dyDescent="0.25">
      <c r="A14" s="46"/>
      <c r="B14" s="49"/>
      <c r="C14" s="49"/>
      <c r="D14" s="49"/>
    </row>
    <row r="15" spans="1:4" x14ac:dyDescent="0.25">
      <c r="A15" s="46"/>
      <c r="B15" s="46"/>
      <c r="C15" s="46"/>
      <c r="D15" s="49"/>
    </row>
    <row r="16" spans="1:4" x14ac:dyDescent="0.25">
      <c r="A16" s="46"/>
      <c r="B16" s="46"/>
      <c r="C16" s="46"/>
      <c r="D16" s="49"/>
    </row>
    <row r="17" spans="1:4" x14ac:dyDescent="0.25">
      <c r="A17" s="46"/>
      <c r="B17" s="46"/>
      <c r="C17" s="46"/>
      <c r="D17" s="49"/>
    </row>
    <row r="18" spans="1:4" x14ac:dyDescent="0.25">
      <c r="A18" s="46"/>
      <c r="B18" s="49"/>
      <c r="C18" s="46"/>
      <c r="D18" s="49"/>
    </row>
    <row r="19" spans="1:4" x14ac:dyDescent="0.25">
      <c r="A19" s="46"/>
      <c r="B19" s="46"/>
      <c r="C19" s="46"/>
      <c r="D19" s="49"/>
    </row>
    <row r="20" spans="1:4" x14ac:dyDescent="0.25">
      <c r="A20" s="46"/>
      <c r="B20" s="49"/>
      <c r="C20" s="46"/>
      <c r="D20" s="49"/>
    </row>
    <row r="21" spans="1:4" x14ac:dyDescent="0.25">
      <c r="A21" s="46"/>
      <c r="B21" s="46"/>
      <c r="C21" s="46"/>
      <c r="D21" s="49"/>
    </row>
    <row r="22" spans="1:4" x14ac:dyDescent="0.25">
      <c r="A22" s="46"/>
      <c r="B22" s="46"/>
      <c r="C22" s="46"/>
      <c r="D22" s="46"/>
    </row>
    <row r="23" spans="1:4" x14ac:dyDescent="0.25">
      <c r="A23" s="46"/>
      <c r="B23" s="46"/>
      <c r="C23" s="46"/>
      <c r="D23" s="49"/>
    </row>
    <row r="24" spans="1:4" x14ac:dyDescent="0.25">
      <c r="A24" s="46"/>
      <c r="B24" s="46"/>
      <c r="C24" s="46"/>
      <c r="D24" s="49"/>
    </row>
    <row r="25" spans="1:4" x14ac:dyDescent="0.25">
      <c r="A25" s="49"/>
      <c r="B25" s="49"/>
      <c r="C25" s="49"/>
      <c r="D25" s="49"/>
    </row>
    <row r="26" spans="1:4" x14ac:dyDescent="0.25">
      <c r="A26" s="46"/>
      <c r="B26" s="46"/>
      <c r="C26" s="46"/>
      <c r="D26" s="49"/>
    </row>
    <row r="27" spans="1:4" x14ac:dyDescent="0.25">
      <c r="A27" s="46"/>
      <c r="B27" s="49"/>
      <c r="C27" s="46"/>
      <c r="D27" s="49"/>
    </row>
    <row r="28" spans="1:4" x14ac:dyDescent="0.25">
      <c r="A28" s="46"/>
      <c r="B28" s="46"/>
      <c r="C28" s="46"/>
      <c r="D28" s="49"/>
    </row>
    <row r="29" spans="1:4" x14ac:dyDescent="0.25">
      <c r="A29" s="50"/>
      <c r="B29" s="46"/>
      <c r="C29" s="50"/>
      <c r="D29" s="51"/>
    </row>
    <row r="30" spans="1:4" x14ac:dyDescent="0.25">
      <c r="A30" s="50"/>
      <c r="B30" s="49"/>
      <c r="C30" s="50"/>
      <c r="D30" s="50"/>
    </row>
    <row r="31" spans="1:4" x14ac:dyDescent="0.25">
      <c r="A31" s="50"/>
      <c r="B31" s="46"/>
      <c r="C31" s="50"/>
      <c r="D31" s="50"/>
    </row>
    <row r="32" spans="1:4" x14ac:dyDescent="0.25">
      <c r="A32" s="50"/>
      <c r="B32" s="46"/>
      <c r="C32" s="50"/>
      <c r="D32" s="50"/>
    </row>
    <row r="33" spans="1:4" x14ac:dyDescent="0.25">
      <c r="A33" s="50"/>
      <c r="B33" s="46"/>
      <c r="C33" s="50"/>
      <c r="D33" s="51"/>
    </row>
    <row r="34" spans="1:4" x14ac:dyDescent="0.25">
      <c r="A34" s="50"/>
      <c r="B34" s="46"/>
      <c r="C34" s="50"/>
      <c r="D34" s="50"/>
    </row>
    <row r="35" spans="1:4" x14ac:dyDescent="0.25">
      <c r="A35" s="50"/>
      <c r="B35" s="46"/>
      <c r="C35" s="50"/>
      <c r="D35" s="50"/>
    </row>
    <row r="36" spans="1:4" x14ac:dyDescent="0.25">
      <c r="A36" s="50"/>
      <c r="B36" s="46"/>
      <c r="C36" s="50"/>
      <c r="D36" s="50"/>
    </row>
    <row r="37" spans="1:4" x14ac:dyDescent="0.25">
      <c r="A37" s="50"/>
      <c r="B37" s="49"/>
      <c r="C37" s="51"/>
      <c r="D37" s="51"/>
    </row>
    <row r="38" spans="1:4" x14ac:dyDescent="0.25">
      <c r="A38" s="50"/>
      <c r="B38" s="49"/>
      <c r="C38" s="50"/>
      <c r="D38" s="50"/>
    </row>
    <row r="39" spans="1:4" x14ac:dyDescent="0.25">
      <c r="A39" s="13"/>
      <c r="B39" s="11"/>
      <c r="C39" s="13"/>
      <c r="D39" s="13"/>
    </row>
    <row r="40" spans="1:4" x14ac:dyDescent="0.25">
      <c r="A40" s="13"/>
      <c r="B40" s="3"/>
      <c r="C40" s="12"/>
      <c r="D40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A6" sqref="A6:A11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81" t="s">
        <v>76</v>
      </c>
      <c r="C1" s="81"/>
      <c r="D1" s="81"/>
      <c r="E1" s="6"/>
      <c r="F1" s="6"/>
      <c r="G1" s="6"/>
      <c r="H1" s="6"/>
    </row>
    <row r="2" spans="1:8" ht="15.95" customHeight="1" x14ac:dyDescent="0.25">
      <c r="A2" s="1"/>
      <c r="B2" s="82" t="s">
        <v>38</v>
      </c>
      <c r="C2" s="82"/>
      <c r="D2" s="82"/>
      <c r="E2" s="1"/>
      <c r="F2" s="1"/>
      <c r="G2" s="1"/>
      <c r="H2" s="1"/>
    </row>
    <row r="3" spans="1:8" ht="15.95" customHeight="1" x14ac:dyDescent="0.25">
      <c r="A3" s="1"/>
      <c r="B3" s="81" t="s">
        <v>35</v>
      </c>
      <c r="C3" s="81"/>
      <c r="D3" s="8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8"/>
      <c r="B5" s="49"/>
      <c r="C5" s="48"/>
      <c r="D5" s="48"/>
      <c r="E5" s="1"/>
      <c r="F5" s="1"/>
      <c r="G5" s="1"/>
      <c r="H5" s="1"/>
    </row>
    <row r="6" spans="1:8" x14ac:dyDescent="0.25">
      <c r="A6" s="46"/>
      <c r="B6" s="46"/>
      <c r="C6" s="61"/>
      <c r="D6" s="49"/>
    </row>
    <row r="7" spans="1:8" x14ac:dyDescent="0.25">
      <c r="A7" s="50"/>
      <c r="B7" s="51"/>
      <c r="C7" s="62"/>
      <c r="D7" s="51"/>
    </row>
    <row r="8" spans="1:8" x14ac:dyDescent="0.25">
      <c r="A8" s="50"/>
      <c r="B8" s="46"/>
      <c r="C8" s="62"/>
      <c r="D8" s="69"/>
    </row>
    <row r="9" spans="1:8" x14ac:dyDescent="0.25">
      <c r="A9" s="50"/>
      <c r="B9" s="49"/>
      <c r="C9" s="62"/>
      <c r="D9" s="69"/>
    </row>
    <row r="10" spans="1:8" x14ac:dyDescent="0.25">
      <c r="A10" s="64"/>
      <c r="B10" s="78"/>
      <c r="C10" s="50"/>
      <c r="D10" s="51"/>
    </row>
    <row r="11" spans="1:8" x14ac:dyDescent="0.25">
      <c r="A11" s="65"/>
      <c r="B11" s="68"/>
      <c r="C11" s="66"/>
      <c r="D11" s="71"/>
    </row>
    <row r="12" spans="1:8" x14ac:dyDescent="0.25">
      <c r="A12" s="50"/>
      <c r="B12" s="46"/>
      <c r="C12" s="50"/>
      <c r="D12" s="50"/>
    </row>
    <row r="13" spans="1:8" x14ac:dyDescent="0.25">
      <c r="A13" s="50"/>
      <c r="B13" s="50"/>
      <c r="C13" s="50"/>
      <c r="D13" s="50"/>
    </row>
    <row r="14" spans="1:8" x14ac:dyDescent="0.25">
      <c r="A14" s="50"/>
      <c r="B14" s="50"/>
      <c r="C14" s="50"/>
      <c r="D14" s="51"/>
    </row>
    <row r="15" spans="1:8" x14ac:dyDescent="0.25">
      <c r="A15" s="50"/>
      <c r="B15" s="51"/>
      <c r="C15" s="51"/>
      <c r="D15" s="51"/>
    </row>
    <row r="16" spans="1:8" x14ac:dyDescent="0.25">
      <c r="A16" s="50"/>
      <c r="B16" s="50"/>
      <c r="C16" s="50"/>
      <c r="D16" s="51"/>
    </row>
    <row r="17" spans="1:4" x14ac:dyDescent="0.25">
      <c r="A17" s="50"/>
      <c r="B17" s="52"/>
      <c r="C17" s="50"/>
      <c r="D17" s="50"/>
    </row>
    <row r="18" spans="1:4" x14ac:dyDescent="0.25">
      <c r="A18" s="50"/>
      <c r="B18" s="50"/>
      <c r="C18" s="50"/>
      <c r="D18" s="50"/>
    </row>
    <row r="19" spans="1:4" x14ac:dyDescent="0.25">
      <c r="A19" s="50"/>
      <c r="B19" s="50"/>
      <c r="C19" s="50"/>
      <c r="D19" s="51"/>
    </row>
    <row r="20" spans="1:4" x14ac:dyDescent="0.25">
      <c r="A20" s="50"/>
      <c r="B20" s="50"/>
      <c r="C20" s="50"/>
      <c r="D20" s="50"/>
    </row>
    <row r="21" spans="1:4" x14ac:dyDescent="0.25">
      <c r="A21" s="50"/>
      <c r="B21" s="46"/>
      <c r="C21" s="50"/>
      <c r="D21" s="51"/>
    </row>
    <row r="22" spans="1:4" x14ac:dyDescent="0.25">
      <c r="A22" s="50"/>
      <c r="B22" s="46"/>
      <c r="C22" s="50"/>
      <c r="D22" s="50"/>
    </row>
    <row r="23" spans="1:4" x14ac:dyDescent="0.25">
      <c r="A23" s="50"/>
      <c r="B23" s="51"/>
      <c r="C23" s="51"/>
      <c r="D23" s="51"/>
    </row>
    <row r="24" spans="1:4" x14ac:dyDescent="0.25">
      <c r="A24" s="50"/>
      <c r="B24" s="51"/>
      <c r="C24" s="50"/>
      <c r="D24" s="50"/>
    </row>
    <row r="25" spans="1:4" x14ac:dyDescent="0.25">
      <c r="A25" s="50"/>
      <c r="B25" s="46"/>
      <c r="C25" s="50"/>
      <c r="D25" s="50"/>
    </row>
    <row r="26" spans="1:4" x14ac:dyDescent="0.25">
      <c r="A26" s="50"/>
      <c r="B26" s="46"/>
      <c r="C26" s="50"/>
      <c r="D26" s="51"/>
    </row>
    <row r="27" spans="1:4" x14ac:dyDescent="0.25">
      <c r="A27" s="50"/>
      <c r="B27" s="51"/>
      <c r="C27" s="51"/>
      <c r="D27" s="51"/>
    </row>
    <row r="28" spans="1:4" x14ac:dyDescent="0.25">
      <c r="A28" s="50"/>
      <c r="B28" s="50"/>
      <c r="C28" s="50"/>
      <c r="D28" s="50"/>
    </row>
    <row r="29" spans="1:4" x14ac:dyDescent="0.25">
      <c r="A29" s="50"/>
      <c r="B29" s="51"/>
      <c r="C29" s="51"/>
      <c r="D29" s="51"/>
    </row>
    <row r="30" spans="1:4" x14ac:dyDescent="0.25">
      <c r="A30" s="50"/>
      <c r="B30" s="51"/>
      <c r="C30" s="50"/>
      <c r="D30" s="50"/>
    </row>
    <row r="31" spans="1:4" x14ac:dyDescent="0.25">
      <c r="A31" s="50"/>
      <c r="B31" s="50"/>
      <c r="C31" s="50"/>
      <c r="D31" s="50"/>
    </row>
    <row r="32" spans="1:4" x14ac:dyDescent="0.25">
      <c r="A32" s="13"/>
      <c r="B32" s="12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10" sqref="B10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1" t="s">
        <v>76</v>
      </c>
      <c r="C1" s="81"/>
      <c r="D1" s="81"/>
    </row>
    <row r="2" spans="1:4" ht="15.75" x14ac:dyDescent="0.25">
      <c r="A2" s="1"/>
      <c r="B2" s="82" t="s">
        <v>38</v>
      </c>
      <c r="C2" s="82"/>
      <c r="D2" s="82"/>
    </row>
    <row r="3" spans="1:4" ht="15.75" x14ac:dyDescent="0.25">
      <c r="A3" s="1"/>
      <c r="B3" s="81" t="s">
        <v>37</v>
      </c>
      <c r="C3" s="81"/>
      <c r="D3" s="81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8"/>
      <c r="B5" s="49"/>
      <c r="C5" s="48"/>
      <c r="D5" s="48"/>
    </row>
    <row r="6" spans="1:4" x14ac:dyDescent="0.25">
      <c r="A6" s="48"/>
      <c r="B6" s="46"/>
      <c r="C6" s="61"/>
      <c r="D6" s="49"/>
    </row>
    <row r="7" spans="1:4" x14ac:dyDescent="0.25">
      <c r="A7" s="48"/>
      <c r="B7" s="46"/>
      <c r="C7" s="47"/>
      <c r="D7" s="48"/>
    </row>
    <row r="8" spans="1:4" x14ac:dyDescent="0.25">
      <c r="A8" s="48"/>
      <c r="B8" s="49"/>
      <c r="C8" s="74"/>
      <c r="D8" s="48"/>
    </row>
    <row r="9" spans="1:4" x14ac:dyDescent="0.25">
      <c r="A9" s="49"/>
      <c r="B9" s="49"/>
      <c r="C9" s="75"/>
      <c r="D9" s="49"/>
    </row>
    <row r="10" spans="1:4" x14ac:dyDescent="0.25">
      <c r="A10" s="49"/>
      <c r="B10" s="49"/>
      <c r="C10" s="75"/>
      <c r="D10" s="49"/>
    </row>
    <row r="11" spans="1:4" x14ac:dyDescent="0.25">
      <c r="A11" s="49"/>
      <c r="B11" s="46"/>
      <c r="C11" s="75"/>
      <c r="D11" s="49"/>
    </row>
    <row r="12" spans="1:4" x14ac:dyDescent="0.25">
      <c r="A12" s="51"/>
      <c r="B12" s="51"/>
      <c r="C12" s="73"/>
      <c r="D12" s="51"/>
    </row>
    <row r="13" spans="1:4" x14ac:dyDescent="0.25">
      <c r="A13" s="50"/>
      <c r="B13" s="46"/>
      <c r="C13" s="62"/>
      <c r="D13" s="63"/>
    </row>
    <row r="14" spans="1:4" x14ac:dyDescent="0.25">
      <c r="A14" s="64"/>
      <c r="B14" s="70"/>
      <c r="C14" s="51"/>
      <c r="D14" s="51"/>
    </row>
    <row r="15" spans="1:4" x14ac:dyDescent="0.25">
      <c r="A15" s="65"/>
      <c r="B15" s="76"/>
      <c r="C15" s="66"/>
      <c r="D15" s="67"/>
    </row>
    <row r="16" spans="1:4" x14ac:dyDescent="0.25">
      <c r="A16" s="50"/>
      <c r="B16" s="46"/>
      <c r="C16" s="50"/>
      <c r="D16" s="50"/>
    </row>
    <row r="17" spans="1:4" x14ac:dyDescent="0.25">
      <c r="A17" s="50"/>
      <c r="B17" s="50"/>
      <c r="C17" s="50"/>
      <c r="D17" s="50"/>
    </row>
    <row r="18" spans="1:4" x14ac:dyDescent="0.25">
      <c r="A18" s="50"/>
      <c r="B18" s="50"/>
      <c r="C18" s="50"/>
      <c r="D18" s="50"/>
    </row>
    <row r="19" spans="1:4" x14ac:dyDescent="0.25">
      <c r="A19" s="50"/>
      <c r="B19" s="51"/>
      <c r="C19" s="51"/>
      <c r="D19" s="51"/>
    </row>
    <row r="20" spans="1:4" x14ac:dyDescent="0.25">
      <c r="A20" s="50"/>
      <c r="B20" s="51"/>
      <c r="C20" s="50"/>
      <c r="D20" s="50"/>
    </row>
    <row r="21" spans="1:4" x14ac:dyDescent="0.25">
      <c r="A21" s="50"/>
      <c r="B21" s="56"/>
      <c r="C21" s="50"/>
      <c r="D21" s="50"/>
    </row>
    <row r="22" spans="1:4" x14ac:dyDescent="0.25">
      <c r="A22" s="50"/>
      <c r="B22" s="50"/>
      <c r="C22" s="50"/>
      <c r="D22" s="50"/>
    </row>
    <row r="23" spans="1:4" x14ac:dyDescent="0.25">
      <c r="A23" s="50"/>
      <c r="B23" s="51"/>
      <c r="C23" s="51"/>
      <c r="D23" s="51"/>
    </row>
    <row r="24" spans="1:4" x14ac:dyDescent="0.25">
      <c r="A24" s="50"/>
      <c r="B24" s="51"/>
      <c r="C24" s="50"/>
      <c r="D24" s="50"/>
    </row>
    <row r="25" spans="1:4" x14ac:dyDescent="0.25">
      <c r="A25" s="50"/>
      <c r="B25" s="46"/>
      <c r="C25" s="50"/>
      <c r="D25" s="50"/>
    </row>
    <row r="26" spans="1:4" x14ac:dyDescent="0.25">
      <c r="A26" s="50"/>
      <c r="B26" s="46"/>
      <c r="C26" s="50"/>
      <c r="D26" s="50"/>
    </row>
    <row r="27" spans="1:4" x14ac:dyDescent="0.25">
      <c r="A27" s="50"/>
      <c r="B27" s="51"/>
      <c r="C27" s="51"/>
      <c r="D27" s="51"/>
    </row>
    <row r="28" spans="1:4" x14ac:dyDescent="0.25">
      <c r="A28" s="50"/>
      <c r="B28" s="51"/>
      <c r="C28" s="50"/>
      <c r="D28" s="50"/>
    </row>
    <row r="29" spans="1:4" x14ac:dyDescent="0.25">
      <c r="A29" s="50"/>
      <c r="B29" s="46"/>
      <c r="C29" s="50"/>
      <c r="D29" s="50"/>
    </row>
    <row r="30" spans="1:4" x14ac:dyDescent="0.25">
      <c r="A30" s="50"/>
      <c r="B30" s="46"/>
      <c r="C30" s="50"/>
      <c r="D30" s="51"/>
    </row>
    <row r="31" spans="1:4" x14ac:dyDescent="0.25">
      <c r="A31" s="50"/>
      <c r="B31" s="51"/>
      <c r="C31" s="51"/>
      <c r="D31" s="51"/>
    </row>
    <row r="32" spans="1:4" x14ac:dyDescent="0.25">
      <c r="A32" s="50"/>
      <c r="B32" s="50"/>
      <c r="C32" s="50"/>
      <c r="D32" s="50"/>
    </row>
    <row r="33" spans="1:4" x14ac:dyDescent="0.25">
      <c r="A33" s="50"/>
      <c r="B33" s="51"/>
      <c r="C33" s="51"/>
      <c r="D33" s="51"/>
    </row>
    <row r="34" spans="1:4" x14ac:dyDescent="0.25">
      <c r="A34" s="50"/>
      <c r="B34" s="51"/>
      <c r="C34" s="50"/>
      <c r="D34" s="50"/>
    </row>
    <row r="35" spans="1:4" x14ac:dyDescent="0.25">
      <c r="A35" s="50"/>
      <c r="B35" s="50"/>
      <c r="C35" s="50"/>
      <c r="D35" s="50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workbookViewId="0">
      <selection activeCell="B8" sqref="B8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1" t="s">
        <v>77</v>
      </c>
      <c r="C1" s="81"/>
      <c r="D1" s="81"/>
      <c r="E1" s="6"/>
      <c r="F1" s="6"/>
      <c r="G1" s="6"/>
      <c r="H1" s="6"/>
    </row>
    <row r="2" spans="1:8" ht="15.75" x14ac:dyDescent="0.25">
      <c r="A2" s="1"/>
      <c r="B2" s="82" t="s">
        <v>38</v>
      </c>
      <c r="C2" s="82"/>
      <c r="D2" s="82"/>
      <c r="E2" s="1"/>
      <c r="F2" s="1"/>
      <c r="G2" s="1"/>
      <c r="H2" s="1"/>
    </row>
    <row r="3" spans="1:8" ht="15.75" x14ac:dyDescent="0.25">
      <c r="A3" s="1"/>
      <c r="B3" s="81" t="s">
        <v>36</v>
      </c>
      <c r="C3" s="81"/>
      <c r="D3" s="8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2"/>
      <c r="C5" s="9"/>
      <c r="D5" s="7"/>
      <c r="E5" s="1"/>
      <c r="F5" s="1"/>
      <c r="G5" s="1"/>
      <c r="H5" s="1"/>
    </row>
    <row r="6" spans="1:8" s="1" customFormat="1" x14ac:dyDescent="0.25">
      <c r="A6" s="46"/>
      <c r="B6" s="46"/>
      <c r="C6" s="46"/>
      <c r="D6" s="49"/>
    </row>
    <row r="7" spans="1:8" s="1" customFormat="1" x14ac:dyDescent="0.25">
      <c r="A7" s="46"/>
      <c r="B7" s="46"/>
      <c r="C7" s="46"/>
      <c r="D7" s="57"/>
    </row>
    <row r="8" spans="1:8" s="5" customFormat="1" x14ac:dyDescent="0.25">
      <c r="A8" s="51"/>
      <c r="B8" s="51"/>
      <c r="C8" s="51"/>
      <c r="D8" s="58"/>
    </row>
    <row r="9" spans="1:8" x14ac:dyDescent="0.25">
      <c r="A9" s="50"/>
      <c r="B9" s="49"/>
      <c r="C9" s="50"/>
      <c r="D9" s="59"/>
    </row>
    <row r="10" spans="1:8" x14ac:dyDescent="0.25">
      <c r="A10" s="50"/>
      <c r="B10" s="46"/>
      <c r="C10" s="50"/>
      <c r="D10" s="58"/>
    </row>
    <row r="11" spans="1:8" s="5" customFormat="1" x14ac:dyDescent="0.25">
      <c r="A11" s="50"/>
      <c r="B11" s="49"/>
      <c r="C11" s="50"/>
      <c r="D11" s="58"/>
    </row>
    <row r="12" spans="1:8" x14ac:dyDescent="0.25">
      <c r="A12" s="50"/>
      <c r="B12" s="46"/>
      <c r="C12" s="50"/>
      <c r="D12" s="58"/>
    </row>
    <row r="13" spans="1:8" x14ac:dyDescent="0.25">
      <c r="A13" s="51"/>
      <c r="B13" s="49"/>
      <c r="C13" s="51"/>
      <c r="D13" s="58"/>
    </row>
    <row r="14" spans="1:8" x14ac:dyDescent="0.25">
      <c r="A14" s="51"/>
      <c r="B14" s="49"/>
      <c r="C14" s="51"/>
      <c r="D14" s="51"/>
    </row>
    <row r="15" spans="1:8" x14ac:dyDescent="0.25">
      <c r="A15" s="50"/>
      <c r="B15" s="46"/>
      <c r="C15" s="50"/>
      <c r="D15" s="50"/>
    </row>
    <row r="16" spans="1:8" x14ac:dyDescent="0.25">
      <c r="A16" s="50"/>
      <c r="B16" s="49"/>
      <c r="C16" s="51"/>
      <c r="D16" s="51"/>
    </row>
    <row r="17" spans="1:4" x14ac:dyDescent="0.25">
      <c r="A17" s="50"/>
      <c r="B17" s="49"/>
      <c r="C17" s="50"/>
      <c r="D17" s="50"/>
    </row>
    <row r="18" spans="1:4" x14ac:dyDescent="0.25">
      <c r="A18" s="50"/>
      <c r="B18" s="46"/>
      <c r="C18" s="50"/>
      <c r="D18" s="50"/>
    </row>
    <row r="19" spans="1:4" x14ac:dyDescent="0.25">
      <c r="A19" s="50"/>
      <c r="B19" s="49"/>
      <c r="C19" s="51"/>
      <c r="D19" s="51"/>
    </row>
    <row r="20" spans="1:4" x14ac:dyDescent="0.25">
      <c r="A20" s="50"/>
      <c r="B20" s="49"/>
      <c r="C20" s="51"/>
      <c r="D20" s="51"/>
    </row>
    <row r="21" spans="1:4" x14ac:dyDescent="0.25">
      <c r="A21" s="50"/>
      <c r="B21" s="46"/>
      <c r="C21" s="50"/>
      <c r="D21" s="50"/>
    </row>
    <row r="22" spans="1:4" x14ac:dyDescent="0.25">
      <c r="A22" s="50"/>
      <c r="B22" s="46"/>
      <c r="C22" s="50"/>
      <c r="D22" s="50"/>
    </row>
    <row r="23" spans="1:4" x14ac:dyDescent="0.25">
      <c r="A23" s="50"/>
      <c r="B23" s="49"/>
      <c r="C23" s="51"/>
      <c r="D23" s="51"/>
    </row>
    <row r="24" spans="1:4" x14ac:dyDescent="0.25">
      <c r="A24" s="50"/>
      <c r="B24" s="49"/>
      <c r="C24" s="50"/>
      <c r="D24" s="50"/>
    </row>
    <row r="25" spans="1:4" x14ac:dyDescent="0.25">
      <c r="A25" s="50"/>
      <c r="B25" s="46"/>
      <c r="C25" s="50"/>
      <c r="D25" s="50"/>
    </row>
    <row r="26" spans="1:4" x14ac:dyDescent="0.25">
      <c r="A26" s="50"/>
      <c r="B26" s="49"/>
      <c r="C26" s="51"/>
      <c r="D26" s="51"/>
    </row>
    <row r="27" spans="1:4" x14ac:dyDescent="0.25">
      <c r="A27" s="50"/>
      <c r="B27" s="49"/>
      <c r="C27" s="50"/>
      <c r="D27" s="50"/>
    </row>
    <row r="28" spans="1:4" x14ac:dyDescent="0.25">
      <c r="A28" s="50"/>
      <c r="B28" s="46"/>
      <c r="C28" s="50"/>
      <c r="D28" s="50"/>
    </row>
    <row r="29" spans="1:4" x14ac:dyDescent="0.25">
      <c r="A29" s="50"/>
      <c r="B29" s="49"/>
      <c r="C29" s="51"/>
      <c r="D29" s="51"/>
    </row>
    <row r="30" spans="1:4" x14ac:dyDescent="0.25">
      <c r="A30" s="50"/>
      <c r="B30" s="49"/>
      <c r="C30" s="50"/>
      <c r="D30" s="50"/>
    </row>
    <row r="31" spans="1:4" x14ac:dyDescent="0.25">
      <c r="A31" s="50"/>
      <c r="B31" s="46"/>
      <c r="C31" s="50"/>
      <c r="D31" s="51"/>
    </row>
    <row r="32" spans="1:4" x14ac:dyDescent="0.25">
      <c r="A32" s="50"/>
      <c r="B32" s="49"/>
      <c r="C32" s="51"/>
      <c r="D32" s="51"/>
    </row>
    <row r="33" spans="1:4" x14ac:dyDescent="0.25">
      <c r="A33" s="50"/>
      <c r="B33" s="46"/>
      <c r="C33" s="50"/>
      <c r="D33" s="50"/>
    </row>
    <row r="34" spans="1:4" x14ac:dyDescent="0.25">
      <c r="A34" s="50"/>
      <c r="B34" s="49"/>
      <c r="C34" s="51"/>
      <c r="D34" s="51"/>
    </row>
    <row r="35" spans="1:4" x14ac:dyDescent="0.25">
      <c r="A35" s="60"/>
      <c r="B35" s="60"/>
      <c r="C35" s="60"/>
      <c r="D35" s="6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30"/>
  <sheetViews>
    <sheetView tabSelected="1" view="pageBreakPreview" topLeftCell="A10" zoomScale="60" zoomScaleNormal="65" workbookViewId="0">
      <selection activeCell="M25" sqref="M25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8.140625" customWidth="1"/>
    <col min="15" max="15" width="11.5703125" bestFit="1" customWidth="1"/>
  </cols>
  <sheetData>
    <row r="1" spans="1:14" ht="15.75" x14ac:dyDescent="0.25">
      <c r="A1" s="83" t="s">
        <v>74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15.75" x14ac:dyDescent="0.25">
      <c r="A2" s="2" t="s">
        <v>38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0" customFormat="1" ht="20.25" customHeight="1" x14ac:dyDescent="0.25">
      <c r="A3" s="8"/>
      <c r="B3" s="22" t="s">
        <v>2</v>
      </c>
      <c r="C3" s="22" t="s">
        <v>5</v>
      </c>
      <c r="D3" s="22" t="s">
        <v>3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2" t="s">
        <v>12</v>
      </c>
      <c r="K3" s="22" t="s">
        <v>13</v>
      </c>
      <c r="L3" s="22" t="s">
        <v>14</v>
      </c>
      <c r="M3" s="22" t="s">
        <v>15</v>
      </c>
      <c r="N3" s="18" t="s">
        <v>16</v>
      </c>
    </row>
    <row r="4" spans="1:14" ht="39.75" customHeight="1" x14ac:dyDescent="0.35">
      <c r="A4" s="23" t="s">
        <v>28</v>
      </c>
      <c r="B4" s="19">
        <f>B5+B6+B7+B8</f>
        <v>17577.82</v>
      </c>
      <c r="C4" s="31">
        <f t="shared" ref="C4:M4" si="0">C5+C6+C7+C8</f>
        <v>12327.82</v>
      </c>
      <c r="D4" s="19">
        <f t="shared" si="0"/>
        <v>13308.82</v>
      </c>
      <c r="E4" s="19">
        <f t="shared" si="0"/>
        <v>12327.82</v>
      </c>
      <c r="F4" s="19">
        <f t="shared" si="0"/>
        <v>12327.82</v>
      </c>
      <c r="G4" s="31">
        <f t="shared" si="0"/>
        <v>12327.82</v>
      </c>
      <c r="H4" s="31">
        <f t="shared" si="0"/>
        <v>13557.03</v>
      </c>
      <c r="I4" s="31">
        <f t="shared" si="0"/>
        <v>13557.03</v>
      </c>
      <c r="J4" s="31">
        <f t="shared" si="0"/>
        <v>13557.03</v>
      </c>
      <c r="K4" s="31">
        <f t="shared" si="0"/>
        <v>13557.03</v>
      </c>
      <c r="L4" s="31">
        <f t="shared" si="0"/>
        <v>13557.03</v>
      </c>
      <c r="M4" s="31">
        <f t="shared" si="0"/>
        <v>13557.03</v>
      </c>
      <c r="N4" s="19">
        <f t="shared" ref="N4:N24" si="1">SUM(B4:M4)</f>
        <v>161540.1</v>
      </c>
    </row>
    <row r="5" spans="1:14" ht="39" customHeight="1" x14ac:dyDescent="0.35">
      <c r="A5" s="23" t="s">
        <v>17</v>
      </c>
      <c r="B5" s="20">
        <v>7733.23</v>
      </c>
      <c r="C5" s="20">
        <v>7733.23</v>
      </c>
      <c r="D5" s="20">
        <v>7733.23</v>
      </c>
      <c r="E5" s="20">
        <v>7733.23</v>
      </c>
      <c r="F5" s="20">
        <v>7733.23</v>
      </c>
      <c r="G5" s="20">
        <v>7733.23</v>
      </c>
      <c r="H5" s="20">
        <v>8497.01</v>
      </c>
      <c r="I5" s="44">
        <v>8497.01</v>
      </c>
      <c r="J5" s="44">
        <v>8497.01</v>
      </c>
      <c r="K5" s="44">
        <v>8497.01</v>
      </c>
      <c r="L5" s="44">
        <v>8497.01</v>
      </c>
      <c r="M5" s="44">
        <v>8497.01</v>
      </c>
      <c r="N5" s="19">
        <f t="shared" si="1"/>
        <v>97381.439999999973</v>
      </c>
    </row>
    <row r="6" spans="1:14" ht="60" customHeight="1" x14ac:dyDescent="0.35">
      <c r="A6" s="23" t="s">
        <v>39</v>
      </c>
      <c r="B6" s="20"/>
      <c r="C6" s="20"/>
      <c r="D6" s="20"/>
      <c r="E6" s="20"/>
      <c r="F6" s="20"/>
      <c r="G6" s="20"/>
      <c r="H6" s="20"/>
      <c r="I6" s="44"/>
      <c r="J6" s="44"/>
      <c r="K6" s="44"/>
      <c r="L6" s="44"/>
      <c r="M6" s="44"/>
      <c r="N6" s="19">
        <f t="shared" si="1"/>
        <v>0</v>
      </c>
    </row>
    <row r="7" spans="1:14" ht="44.25" customHeight="1" x14ac:dyDescent="0.35">
      <c r="A7" s="23" t="s">
        <v>40</v>
      </c>
      <c r="B7" s="20">
        <v>4594.59</v>
      </c>
      <c r="C7" s="20">
        <v>4594.59</v>
      </c>
      <c r="D7" s="20">
        <v>4594.59</v>
      </c>
      <c r="E7" s="20">
        <v>4594.59</v>
      </c>
      <c r="F7" s="20">
        <v>4594.59</v>
      </c>
      <c r="G7" s="20">
        <v>4594.59</v>
      </c>
      <c r="H7" s="20">
        <v>5060.0200000000004</v>
      </c>
      <c r="I7" s="44">
        <v>5060.0200000000004</v>
      </c>
      <c r="J7" s="44">
        <v>5060.0200000000004</v>
      </c>
      <c r="K7" s="44">
        <v>5060.0200000000004</v>
      </c>
      <c r="L7" s="44">
        <v>5060.0200000000004</v>
      </c>
      <c r="M7" s="44">
        <v>5060.0200000000004</v>
      </c>
      <c r="N7" s="19">
        <f t="shared" si="1"/>
        <v>57927.660000000018</v>
      </c>
    </row>
    <row r="8" spans="1:14" ht="44.25" customHeight="1" x14ac:dyDescent="0.35">
      <c r="A8" s="23" t="s">
        <v>32</v>
      </c>
      <c r="B8" s="20">
        <f>4000+1250</f>
        <v>5250</v>
      </c>
      <c r="C8" s="20"/>
      <c r="D8" s="20">
        <f>825+156</f>
        <v>981</v>
      </c>
      <c r="E8" s="20"/>
      <c r="F8" s="20"/>
      <c r="G8" s="20"/>
      <c r="H8" s="44"/>
      <c r="I8" s="44"/>
      <c r="J8" s="44"/>
      <c r="K8" s="44"/>
      <c r="L8" s="44"/>
      <c r="M8" s="44"/>
      <c r="N8" s="19">
        <f t="shared" si="1"/>
        <v>6231</v>
      </c>
    </row>
    <row r="9" spans="1:14" ht="36" customHeight="1" x14ac:dyDescent="0.35">
      <c r="A9" s="24" t="s">
        <v>18</v>
      </c>
      <c r="B9" s="19">
        <f>B10+B11+B12+B13</f>
        <v>0</v>
      </c>
      <c r="C9" s="19">
        <f t="shared" ref="C9:M9" si="2">C10+C11+C12+C13</f>
        <v>4543</v>
      </c>
      <c r="D9" s="19">
        <f t="shared" si="2"/>
        <v>2783.25</v>
      </c>
      <c r="E9" s="19">
        <f t="shared" si="2"/>
        <v>0</v>
      </c>
      <c r="F9" s="19">
        <f t="shared" si="2"/>
        <v>2826.05</v>
      </c>
      <c r="G9" s="31">
        <f t="shared" si="2"/>
        <v>0</v>
      </c>
      <c r="H9" s="31">
        <f t="shared" si="2"/>
        <v>3851.25</v>
      </c>
      <c r="I9" s="31">
        <f t="shared" si="2"/>
        <v>7239.67</v>
      </c>
      <c r="J9" s="31">
        <f t="shared" si="2"/>
        <v>2399.29</v>
      </c>
      <c r="K9" s="31">
        <f t="shared" si="2"/>
        <v>593.77</v>
      </c>
      <c r="L9" s="31">
        <f t="shared" si="2"/>
        <v>1983.18</v>
      </c>
      <c r="M9" s="31">
        <f t="shared" si="2"/>
        <v>0</v>
      </c>
      <c r="N9" s="19">
        <f t="shared" si="1"/>
        <v>26219.460000000003</v>
      </c>
    </row>
    <row r="10" spans="1:14" ht="40.5" customHeight="1" x14ac:dyDescent="0.35">
      <c r="A10" s="23" t="s">
        <v>19</v>
      </c>
      <c r="B10" s="20"/>
      <c r="C10" s="20"/>
      <c r="D10" s="20">
        <v>2783.25</v>
      </c>
      <c r="E10" s="20"/>
      <c r="F10" s="20">
        <v>2030.4</v>
      </c>
      <c r="G10" s="44"/>
      <c r="H10" s="44">
        <v>3851.25</v>
      </c>
      <c r="I10" s="44"/>
      <c r="J10" s="44"/>
      <c r="K10" s="44"/>
      <c r="L10" s="44"/>
      <c r="M10" s="44"/>
      <c r="N10" s="19">
        <f t="shared" si="1"/>
        <v>8664.9</v>
      </c>
    </row>
    <row r="11" spans="1:14" ht="45.75" customHeight="1" x14ac:dyDescent="0.35">
      <c r="A11" s="23" t="s">
        <v>20</v>
      </c>
      <c r="B11" s="21"/>
      <c r="C11" s="20">
        <f>4000+543</f>
        <v>4543</v>
      </c>
      <c r="D11" s="20"/>
      <c r="E11" s="20"/>
      <c r="F11" s="20"/>
      <c r="G11" s="44"/>
      <c r="H11" s="44"/>
      <c r="I11" s="44"/>
      <c r="J11" s="44"/>
      <c r="K11" s="44"/>
      <c r="L11" s="44"/>
      <c r="M11" s="44"/>
      <c r="N11" s="19">
        <f t="shared" si="1"/>
        <v>4543</v>
      </c>
    </row>
    <row r="12" spans="1:14" ht="45.75" customHeight="1" x14ac:dyDescent="0.35">
      <c r="A12" s="30" t="s">
        <v>30</v>
      </c>
      <c r="B12" s="21"/>
      <c r="C12" s="20"/>
      <c r="D12" s="20"/>
      <c r="E12" s="20"/>
      <c r="F12" s="20"/>
      <c r="G12" s="44"/>
      <c r="H12" s="44"/>
      <c r="I12" s="44">
        <v>6645.9</v>
      </c>
      <c r="J12" s="44">
        <v>808</v>
      </c>
      <c r="K12" s="44"/>
      <c r="L12" s="44"/>
      <c r="M12" s="44"/>
      <c r="N12" s="19">
        <f t="shared" si="1"/>
        <v>7453.9</v>
      </c>
    </row>
    <row r="13" spans="1:14" ht="21.75" customHeight="1" x14ac:dyDescent="0.35">
      <c r="A13" s="23" t="s">
        <v>21</v>
      </c>
      <c r="B13" s="20"/>
      <c r="C13" s="20"/>
      <c r="D13" s="20"/>
      <c r="E13" s="20"/>
      <c r="F13" s="20">
        <v>795.65</v>
      </c>
      <c r="G13" s="44"/>
      <c r="H13" s="44"/>
      <c r="I13" s="44">
        <v>593.77</v>
      </c>
      <c r="J13" s="44">
        <v>1591.29</v>
      </c>
      <c r="K13" s="44">
        <v>593.77</v>
      </c>
      <c r="L13" s="44">
        <v>1983.18</v>
      </c>
      <c r="M13" s="44"/>
      <c r="N13" s="20">
        <f t="shared" si="1"/>
        <v>5557.66</v>
      </c>
    </row>
    <row r="14" spans="1:14" ht="23.25" customHeight="1" x14ac:dyDescent="0.35">
      <c r="A14" s="24" t="s">
        <v>22</v>
      </c>
      <c r="B14" s="19">
        <f>B15+B16+B17</f>
        <v>0</v>
      </c>
      <c r="C14" s="19">
        <f t="shared" ref="C14:M14" si="3">C15+C16+C17</f>
        <v>0</v>
      </c>
      <c r="D14" s="19">
        <f t="shared" si="3"/>
        <v>0</v>
      </c>
      <c r="E14" s="19">
        <f t="shared" si="3"/>
        <v>0</v>
      </c>
      <c r="F14" s="19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19">
        <f t="shared" si="1"/>
        <v>0</v>
      </c>
    </row>
    <row r="15" spans="1:14" ht="42" customHeight="1" x14ac:dyDescent="0.35">
      <c r="A15" s="23" t="s">
        <v>23</v>
      </c>
      <c r="B15" s="20"/>
      <c r="C15" s="20"/>
      <c r="D15" s="20"/>
      <c r="E15" s="20"/>
      <c r="F15" s="20"/>
      <c r="G15" s="44"/>
      <c r="H15" s="44"/>
      <c r="I15" s="44"/>
      <c r="J15" s="44"/>
      <c r="K15" s="44"/>
      <c r="L15" s="44"/>
      <c r="M15" s="44"/>
      <c r="N15" s="20">
        <f t="shared" si="1"/>
        <v>0</v>
      </c>
    </row>
    <row r="16" spans="1:14" ht="40.5" customHeight="1" x14ac:dyDescent="0.35">
      <c r="A16" s="23" t="s">
        <v>24</v>
      </c>
      <c r="B16" s="20"/>
      <c r="C16" s="20"/>
      <c r="D16" s="20"/>
      <c r="E16" s="20"/>
      <c r="F16" s="20"/>
      <c r="G16" s="44"/>
      <c r="H16" s="44"/>
      <c r="I16" s="44"/>
      <c r="J16" s="44"/>
      <c r="K16" s="44"/>
      <c r="L16" s="44"/>
      <c r="M16" s="44"/>
      <c r="N16" s="20">
        <f t="shared" si="1"/>
        <v>0</v>
      </c>
    </row>
    <row r="17" spans="1:17" ht="40.5" customHeight="1" x14ac:dyDescent="0.35">
      <c r="A17" s="30" t="s">
        <v>31</v>
      </c>
      <c r="B17" s="20"/>
      <c r="C17" s="20"/>
      <c r="D17" s="20"/>
      <c r="E17" s="20"/>
      <c r="F17" s="20"/>
      <c r="G17" s="44"/>
      <c r="H17" s="44"/>
      <c r="I17" s="44"/>
      <c r="J17" s="44"/>
      <c r="K17" s="44"/>
      <c r="L17" s="44"/>
      <c r="M17" s="44"/>
      <c r="N17" s="20">
        <f t="shared" si="1"/>
        <v>0</v>
      </c>
    </row>
    <row r="18" spans="1:17" ht="40.5" customHeight="1" x14ac:dyDescent="0.35">
      <c r="A18" s="43" t="s">
        <v>52</v>
      </c>
      <c r="B18" s="20"/>
      <c r="C18" s="20"/>
      <c r="D18" s="20"/>
      <c r="E18" s="20"/>
      <c r="F18" s="20">
        <v>1712.85</v>
      </c>
      <c r="G18" s="44">
        <v>779</v>
      </c>
      <c r="H18" s="44"/>
      <c r="I18" s="31">
        <v>1197.2</v>
      </c>
      <c r="J18" s="31"/>
      <c r="K18" s="31"/>
      <c r="L18" s="44"/>
      <c r="M18" s="44"/>
      <c r="N18" s="20">
        <f t="shared" si="1"/>
        <v>3689.05</v>
      </c>
    </row>
    <row r="19" spans="1:17" ht="40.5" customHeight="1" x14ac:dyDescent="0.35">
      <c r="A19" s="24" t="s">
        <v>66</v>
      </c>
      <c r="B19" s="19">
        <f>B20+B21+B22</f>
        <v>0</v>
      </c>
      <c r="C19" s="19">
        <f t="shared" ref="C19:M19" si="4">C20+C21+C22</f>
        <v>0</v>
      </c>
      <c r="D19" s="19">
        <f t="shared" si="4"/>
        <v>0</v>
      </c>
      <c r="E19" s="19">
        <f t="shared" si="4"/>
        <v>0</v>
      </c>
      <c r="F19" s="19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19">
        <f t="shared" ref="N19:N23" si="5">SUM(B19:M19)</f>
        <v>0</v>
      </c>
    </row>
    <row r="20" spans="1:17" ht="40.5" customHeight="1" x14ac:dyDescent="0.35">
      <c r="A20" s="23" t="s">
        <v>67</v>
      </c>
      <c r="B20" s="20"/>
      <c r="C20" s="20"/>
      <c r="D20" s="20"/>
      <c r="E20" s="20"/>
      <c r="F20" s="20"/>
      <c r="G20" s="44"/>
      <c r="H20" s="44"/>
      <c r="I20" s="44"/>
      <c r="J20" s="44"/>
      <c r="K20" s="44"/>
      <c r="L20" s="44"/>
      <c r="M20" s="44"/>
      <c r="N20" s="20">
        <f t="shared" si="5"/>
        <v>0</v>
      </c>
      <c r="Q20" t="s">
        <v>72</v>
      </c>
    </row>
    <row r="21" spans="1:17" ht="40.5" customHeight="1" x14ac:dyDescent="0.35">
      <c r="A21" s="23" t="s">
        <v>68</v>
      </c>
      <c r="B21" s="20"/>
      <c r="C21" s="20"/>
      <c r="D21" s="20"/>
      <c r="E21" s="20"/>
      <c r="F21" s="20"/>
      <c r="G21" s="44"/>
      <c r="H21" s="44"/>
      <c r="I21" s="44"/>
      <c r="J21" s="44"/>
      <c r="K21" s="44"/>
      <c r="L21" s="44"/>
      <c r="M21" s="44"/>
      <c r="N21" s="20">
        <f t="shared" si="5"/>
        <v>0</v>
      </c>
    </row>
    <row r="22" spans="1:17" ht="40.5" customHeight="1" x14ac:dyDescent="0.35">
      <c r="A22" s="30" t="s">
        <v>69</v>
      </c>
      <c r="B22" s="20"/>
      <c r="C22" s="20"/>
      <c r="D22" s="20"/>
      <c r="E22" s="20"/>
      <c r="F22" s="20"/>
      <c r="G22" s="44"/>
      <c r="H22" s="44"/>
      <c r="I22" s="44"/>
      <c r="J22" s="44"/>
      <c r="K22" s="44"/>
      <c r="L22" s="44"/>
      <c r="M22" s="44"/>
      <c r="N22" s="20">
        <f t="shared" si="5"/>
        <v>0</v>
      </c>
    </row>
    <row r="23" spans="1:17" ht="40.5" customHeight="1" x14ac:dyDescent="0.35">
      <c r="A23" s="43" t="s">
        <v>70</v>
      </c>
      <c r="B23" s="19"/>
      <c r="C23" s="19"/>
      <c r="D23" s="19"/>
      <c r="E23" s="19"/>
      <c r="F23" s="19"/>
      <c r="G23" s="31"/>
      <c r="H23" s="31"/>
      <c r="I23" s="31"/>
      <c r="J23" s="31"/>
      <c r="K23" s="31"/>
      <c r="L23" s="31"/>
      <c r="M23" s="31"/>
      <c r="N23" s="19">
        <f t="shared" si="5"/>
        <v>0</v>
      </c>
    </row>
    <row r="24" spans="1:17" ht="39.75" customHeight="1" x14ac:dyDescent="0.35">
      <c r="A24" s="24" t="s">
        <v>71</v>
      </c>
      <c r="B24" s="19">
        <v>4773.6000000000004</v>
      </c>
      <c r="C24" s="19">
        <v>4773.6000000000004</v>
      </c>
      <c r="D24" s="19">
        <v>4773.6000000000004</v>
      </c>
      <c r="E24" s="19">
        <v>4773.6000000000004</v>
      </c>
      <c r="F24" s="19">
        <v>4773.6000000000004</v>
      </c>
      <c r="G24" s="31">
        <v>4773.6000000000004</v>
      </c>
      <c r="H24" s="31">
        <v>5250.96</v>
      </c>
      <c r="I24" s="31">
        <v>5250.96</v>
      </c>
      <c r="J24" s="31">
        <v>5250.96</v>
      </c>
      <c r="K24" s="31">
        <v>5250.96</v>
      </c>
      <c r="L24" s="31">
        <v>5250.96</v>
      </c>
      <c r="M24" s="31">
        <v>5250.96</v>
      </c>
      <c r="N24" s="19">
        <f t="shared" si="1"/>
        <v>60147.359999999993</v>
      </c>
    </row>
    <row r="25" spans="1:17" ht="22.5" customHeight="1" x14ac:dyDescent="0.35">
      <c r="A25" s="24" t="s">
        <v>25</v>
      </c>
      <c r="B25" s="31">
        <f t="shared" ref="B25:M25" si="6">B4+B9+B14+B18+B24+B19+B23</f>
        <v>22351.42</v>
      </c>
      <c r="C25" s="31">
        <f>C4+C9+C14+C18+C24+C19+C23</f>
        <v>21644.42</v>
      </c>
      <c r="D25" s="31">
        <f t="shared" si="6"/>
        <v>20865.669999999998</v>
      </c>
      <c r="E25" s="31">
        <f t="shared" si="6"/>
        <v>17101.419999999998</v>
      </c>
      <c r="F25" s="31">
        <f t="shared" si="6"/>
        <v>21640.32</v>
      </c>
      <c r="G25" s="31">
        <f t="shared" si="6"/>
        <v>17880.419999999998</v>
      </c>
      <c r="H25" s="31">
        <f t="shared" si="6"/>
        <v>22659.239999999998</v>
      </c>
      <c r="I25" s="31">
        <f t="shared" si="6"/>
        <v>27244.86</v>
      </c>
      <c r="J25" s="31">
        <f t="shared" si="6"/>
        <v>21207.279999999999</v>
      </c>
      <c r="K25" s="31">
        <f>K4+K9+K14+K18+K24+K19+K23</f>
        <v>19401.760000000002</v>
      </c>
      <c r="L25" s="31">
        <f t="shared" si="6"/>
        <v>20791.170000000002</v>
      </c>
      <c r="M25" s="31">
        <f t="shared" si="6"/>
        <v>18807.990000000002</v>
      </c>
      <c r="N25" s="31">
        <f>N4+N9+N14+N18+N24+N19+N23</f>
        <v>251595.96999999997</v>
      </c>
      <c r="O25" s="72"/>
    </row>
    <row r="26" spans="1:17" ht="15.75" x14ac:dyDescent="0.25">
      <c r="A26" s="84" t="s">
        <v>73</v>
      </c>
      <c r="B26" s="84"/>
      <c r="C26" s="84"/>
      <c r="D26" s="25"/>
      <c r="E26" s="25"/>
      <c r="F26" s="25"/>
      <c r="G26" s="33"/>
      <c r="H26" s="25"/>
      <c r="I26" s="25"/>
      <c r="J26" s="25"/>
      <c r="K26" s="25"/>
      <c r="L26" s="85" t="s">
        <v>29</v>
      </c>
      <c r="M26" s="85"/>
      <c r="N26" s="85"/>
    </row>
    <row r="27" spans="1:17" ht="15.75" x14ac:dyDescent="0.25">
      <c r="A27" s="26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7" ht="15.75" x14ac:dyDescent="0.25">
      <c r="A28" s="84" t="s">
        <v>27</v>
      </c>
      <c r="B28" s="84"/>
      <c r="C28" s="84"/>
      <c r="D28" s="25"/>
      <c r="E28" s="25"/>
      <c r="F28" s="25"/>
      <c r="G28" s="25"/>
      <c r="H28" s="25"/>
      <c r="I28" s="25"/>
      <c r="J28" s="25"/>
      <c r="K28" s="25"/>
      <c r="L28" s="85" t="s">
        <v>33</v>
      </c>
      <c r="M28" s="85"/>
      <c r="N28" s="85"/>
    </row>
    <row r="30" spans="1:17" ht="17.25" customHeight="1" x14ac:dyDescent="0.25"/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"/>
  <sheetViews>
    <sheetView workbookViewId="0">
      <selection activeCell="D12" sqref="D12"/>
    </sheetView>
  </sheetViews>
  <sheetFormatPr defaultRowHeight="15" x14ac:dyDescent="0.25"/>
  <cols>
    <col min="1" max="1" width="3.7109375" customWidth="1"/>
    <col min="2" max="2" width="5.5703125" customWidth="1"/>
    <col min="3" max="3" width="53.28515625" customWidth="1"/>
    <col min="4" max="4" width="10" customWidth="1"/>
    <col min="5" max="5" width="17.5703125" customWidth="1"/>
  </cols>
  <sheetData>
    <row r="1" spans="1:7" x14ac:dyDescent="0.25">
      <c r="B1" s="5" t="s">
        <v>50</v>
      </c>
      <c r="C1" s="5"/>
      <c r="D1" s="5"/>
      <c r="E1" s="5"/>
      <c r="F1" s="5"/>
      <c r="G1" s="5"/>
    </row>
    <row r="2" spans="1:7" x14ac:dyDescent="0.25">
      <c r="B2" s="5"/>
      <c r="C2" s="5" t="s">
        <v>38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38" t="s">
        <v>42</v>
      </c>
      <c r="B4" s="36" t="s">
        <v>42</v>
      </c>
      <c r="C4" s="39"/>
      <c r="D4" s="36" t="s">
        <v>43</v>
      </c>
      <c r="E4" s="40" t="s">
        <v>44</v>
      </c>
    </row>
    <row r="5" spans="1:7" x14ac:dyDescent="0.25">
      <c r="A5" s="14" t="s">
        <v>45</v>
      </c>
      <c r="B5" s="34" t="s">
        <v>46</v>
      </c>
      <c r="C5" s="35" t="s">
        <v>47</v>
      </c>
      <c r="D5" s="34" t="s">
        <v>48</v>
      </c>
      <c r="E5" s="37" t="s">
        <v>49</v>
      </c>
    </row>
    <row r="6" spans="1:7" x14ac:dyDescent="0.25">
      <c r="A6" s="28">
        <v>1</v>
      </c>
      <c r="B6" s="28">
        <v>36</v>
      </c>
      <c r="C6" s="41" t="s">
        <v>53</v>
      </c>
      <c r="D6" s="42" t="s">
        <v>54</v>
      </c>
      <c r="E6" s="13"/>
    </row>
    <row r="7" spans="1:7" x14ac:dyDescent="0.25">
      <c r="A7" s="28">
        <v>2</v>
      </c>
      <c r="B7" s="28">
        <v>1</v>
      </c>
      <c r="C7" s="41" t="s">
        <v>55</v>
      </c>
      <c r="D7" s="42" t="s">
        <v>56</v>
      </c>
      <c r="E7" s="13"/>
    </row>
    <row r="8" spans="1:7" x14ac:dyDescent="0.25">
      <c r="A8" s="28">
        <v>3</v>
      </c>
      <c r="B8" s="28">
        <v>31</v>
      </c>
      <c r="C8" s="41" t="s">
        <v>57</v>
      </c>
      <c r="D8" s="42" t="s">
        <v>58</v>
      </c>
      <c r="E8" s="13"/>
    </row>
    <row r="9" spans="1:7" x14ac:dyDescent="0.25">
      <c r="A9" s="28">
        <v>4</v>
      </c>
      <c r="B9" s="28">
        <v>28</v>
      </c>
      <c r="C9" s="41" t="s">
        <v>59</v>
      </c>
      <c r="D9" s="42" t="s">
        <v>60</v>
      </c>
      <c r="E9" s="13"/>
    </row>
    <row r="10" spans="1:7" x14ac:dyDescent="0.25">
      <c r="A10" s="28">
        <v>5</v>
      </c>
      <c r="B10" s="28">
        <v>31</v>
      </c>
      <c r="C10" s="41" t="s">
        <v>59</v>
      </c>
      <c r="D10" s="42" t="s">
        <v>61</v>
      </c>
      <c r="E10" s="13"/>
    </row>
    <row r="11" spans="1:7" x14ac:dyDescent="0.25">
      <c r="A11" s="28">
        <v>6</v>
      </c>
      <c r="B11" s="28">
        <v>33</v>
      </c>
      <c r="C11" s="41" t="s">
        <v>62</v>
      </c>
      <c r="D11" s="42" t="s">
        <v>63</v>
      </c>
      <c r="E11" s="28"/>
    </row>
    <row r="12" spans="1:7" x14ac:dyDescent="0.25">
      <c r="A12" s="28">
        <v>7</v>
      </c>
      <c r="B12" s="28">
        <v>15</v>
      </c>
      <c r="C12" s="41" t="s">
        <v>64</v>
      </c>
      <c r="D12" s="42" t="s">
        <v>65</v>
      </c>
      <c r="E12" s="28"/>
    </row>
    <row r="13" spans="1:7" x14ac:dyDescent="0.25">
      <c r="A13" s="28">
        <v>8</v>
      </c>
      <c r="B13" s="28"/>
      <c r="C13" s="41"/>
      <c r="D13" s="42"/>
      <c r="E13" s="28"/>
    </row>
    <row r="14" spans="1:7" x14ac:dyDescent="0.25">
      <c r="A14" s="28">
        <v>9</v>
      </c>
      <c r="B14" s="28"/>
      <c r="C14" s="41"/>
      <c r="D14" s="42"/>
      <c r="E14" s="28"/>
    </row>
    <row r="15" spans="1:7" x14ac:dyDescent="0.25">
      <c r="A15" s="28"/>
      <c r="B15" s="28"/>
      <c r="C15" s="41"/>
      <c r="D15" s="13"/>
      <c r="E15" s="28"/>
    </row>
    <row r="16" spans="1:7" x14ac:dyDescent="0.25">
      <c r="A16" s="28"/>
      <c r="B16" s="28"/>
      <c r="C16" s="41"/>
      <c r="D16" s="13"/>
      <c r="E16" s="28"/>
    </row>
    <row r="17" spans="1:5" x14ac:dyDescent="0.25">
      <c r="A17" s="28"/>
      <c r="B17" s="28"/>
      <c r="C17" s="41"/>
      <c r="D17" s="13"/>
      <c r="E17" s="13"/>
    </row>
    <row r="18" spans="1:5" x14ac:dyDescent="0.25">
      <c r="A18" s="28"/>
      <c r="B18" s="28"/>
      <c r="C18" s="41"/>
      <c r="D18" s="13"/>
      <c r="E18" s="13"/>
    </row>
    <row r="19" spans="1:5" x14ac:dyDescent="0.25">
      <c r="A19" s="28"/>
      <c r="B19" s="28"/>
      <c r="C19" s="41"/>
      <c r="D19" s="13"/>
      <c r="E19" s="13"/>
    </row>
    <row r="20" spans="1:5" x14ac:dyDescent="0.25">
      <c r="A20" s="28"/>
      <c r="B20" s="28"/>
      <c r="C20" s="41"/>
      <c r="D20" s="13"/>
      <c r="E20" s="13"/>
    </row>
    <row r="21" spans="1:5" x14ac:dyDescent="0.25">
      <c r="A21" s="28"/>
      <c r="B21" s="28"/>
      <c r="C21" s="41"/>
      <c r="D21" s="13"/>
      <c r="E21" s="13"/>
    </row>
    <row r="22" spans="1:5" x14ac:dyDescent="0.25">
      <c r="A22" s="28"/>
      <c r="B22" s="28"/>
      <c r="C22" s="41"/>
      <c r="D22" s="13"/>
      <c r="E22" s="13"/>
    </row>
    <row r="23" spans="1:5" x14ac:dyDescent="0.25">
      <c r="A23" s="28"/>
      <c r="B23" s="28"/>
      <c r="C23" s="41"/>
      <c r="D23" s="13"/>
      <c r="E23" s="13"/>
    </row>
    <row r="24" spans="1:5" x14ac:dyDescent="0.25">
      <c r="A24" s="28"/>
      <c r="B24" s="28"/>
      <c r="C24" s="41"/>
      <c r="D24" s="13"/>
      <c r="E24" s="13"/>
    </row>
    <row r="25" spans="1:5" x14ac:dyDescent="0.25">
      <c r="A25" s="28"/>
      <c r="B25" s="28"/>
      <c r="C25" s="41"/>
      <c r="D25" s="13"/>
      <c r="E25" s="13"/>
    </row>
    <row r="26" spans="1:5" x14ac:dyDescent="0.25">
      <c r="A26" s="28"/>
      <c r="B26" s="28"/>
      <c r="C26" s="41"/>
      <c r="D26" s="13"/>
      <c r="E26" s="13"/>
    </row>
    <row r="27" spans="1:5" x14ac:dyDescent="0.25">
      <c r="A27" s="13"/>
      <c r="B27" s="13"/>
      <c r="C27" s="15"/>
      <c r="D27" s="13"/>
      <c r="E27" s="13"/>
    </row>
    <row r="28" spans="1:5" x14ac:dyDescent="0.25">
      <c r="A28" s="13"/>
      <c r="B28" s="13"/>
      <c r="C28" s="15"/>
      <c r="D28" s="13"/>
      <c r="E28" s="13"/>
    </row>
    <row r="29" spans="1:5" x14ac:dyDescent="0.25">
      <c r="A29" s="13"/>
      <c r="B29" s="13"/>
      <c r="C29" s="15"/>
      <c r="D29" s="13"/>
      <c r="E29" s="13"/>
    </row>
    <row r="30" spans="1:5" x14ac:dyDescent="0.25">
      <c r="A30" s="13"/>
      <c r="B30" s="13"/>
      <c r="C30" s="15"/>
      <c r="D30" s="13"/>
      <c r="E30" s="13"/>
    </row>
    <row r="31" spans="1:5" x14ac:dyDescent="0.25">
      <c r="A31" s="13"/>
      <c r="B31" s="13"/>
      <c r="C31" s="15"/>
      <c r="D31" s="13"/>
      <c r="E31" s="13"/>
    </row>
    <row r="32" spans="1:5" x14ac:dyDescent="0.25">
      <c r="A32" s="13"/>
      <c r="B32" s="13"/>
      <c r="C32" s="15"/>
      <c r="D32" s="13"/>
      <c r="E32" s="13"/>
    </row>
    <row r="33" spans="1:5" x14ac:dyDescent="0.25">
      <c r="A33" s="13"/>
      <c r="B33" s="13"/>
      <c r="C33" s="15"/>
      <c r="D33" s="13"/>
      <c r="E33" s="13"/>
    </row>
    <row r="34" spans="1:5" x14ac:dyDescent="0.25">
      <c r="A34" s="13"/>
      <c r="B34" s="13"/>
      <c r="C34" s="15"/>
      <c r="D34" s="13"/>
      <c r="E34" s="13"/>
    </row>
    <row r="35" spans="1:5" x14ac:dyDescent="0.25">
      <c r="A35" s="13"/>
      <c r="B35" s="13"/>
      <c r="C35" s="15"/>
      <c r="D35" s="13"/>
      <c r="E35" s="13"/>
    </row>
    <row r="36" spans="1:5" x14ac:dyDescent="0.25">
      <c r="A36" s="13"/>
      <c r="B36" s="13"/>
      <c r="C36" s="15"/>
      <c r="D36" s="13"/>
      <c r="E36" s="13"/>
    </row>
    <row r="37" spans="1:5" x14ac:dyDescent="0.25">
      <c r="A37" s="13"/>
      <c r="B37" s="13"/>
      <c r="C37" s="15"/>
      <c r="D37" s="13"/>
      <c r="E37" s="13"/>
    </row>
    <row r="38" spans="1:5" x14ac:dyDescent="0.25">
      <c r="A38" s="13"/>
      <c r="B38" s="13"/>
      <c r="C38" s="15"/>
      <c r="D38" s="13"/>
      <c r="E38" s="13"/>
    </row>
    <row r="39" spans="1:5" x14ac:dyDescent="0.25">
      <c r="A39" s="13"/>
      <c r="B39" s="13"/>
      <c r="C39" s="15"/>
      <c r="D39" s="13"/>
      <c r="E39" s="13"/>
    </row>
    <row r="40" spans="1:5" x14ac:dyDescent="0.25">
      <c r="A40" s="13"/>
      <c r="B40" s="13"/>
      <c r="C40" s="15"/>
      <c r="D40" s="13"/>
      <c r="E40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workbookViewId="0">
      <selection activeCell="D13" sqref="D13"/>
    </sheetView>
  </sheetViews>
  <sheetFormatPr defaultRowHeight="15" x14ac:dyDescent="0.25"/>
  <cols>
    <col min="1" max="1" width="4.5703125" customWidth="1"/>
    <col min="2" max="2" width="48.140625" customWidth="1"/>
    <col min="3" max="3" width="13.42578125" customWidth="1"/>
    <col min="4" max="4" width="14.140625" customWidth="1"/>
  </cols>
  <sheetData>
    <row r="1" spans="1:4" ht="21" x14ac:dyDescent="0.35">
      <c r="A1" s="1"/>
      <c r="B1" s="80" t="s">
        <v>76</v>
      </c>
      <c r="C1" s="80"/>
      <c r="D1" s="80"/>
    </row>
    <row r="2" spans="1:4" ht="15.75" x14ac:dyDescent="0.25">
      <c r="A2" s="1"/>
      <c r="B2" s="82" t="s">
        <v>38</v>
      </c>
      <c r="C2" s="82"/>
      <c r="D2" s="82"/>
    </row>
    <row r="3" spans="1:4" ht="15.75" x14ac:dyDescent="0.25">
      <c r="A3" s="1"/>
      <c r="B3" s="81" t="s">
        <v>51</v>
      </c>
      <c r="C3" s="81"/>
      <c r="D3" s="81"/>
    </row>
    <row r="4" spans="1:4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9"/>
      <c r="B5" s="49" t="s">
        <v>8</v>
      </c>
      <c r="C5" s="49"/>
      <c r="D5" s="49"/>
    </row>
    <row r="6" spans="1:4" x14ac:dyDescent="0.25">
      <c r="A6" s="46">
        <v>1</v>
      </c>
      <c r="B6" s="46" t="s">
        <v>87</v>
      </c>
      <c r="C6" s="61">
        <v>780.45</v>
      </c>
      <c r="D6" s="49"/>
    </row>
    <row r="7" spans="1:4" x14ac:dyDescent="0.25">
      <c r="A7" s="49">
        <v>2</v>
      </c>
      <c r="B7" s="46" t="s">
        <v>88</v>
      </c>
      <c r="C7" s="61">
        <v>932.4</v>
      </c>
      <c r="D7" s="49"/>
    </row>
    <row r="8" spans="1:4" x14ac:dyDescent="0.25">
      <c r="A8" s="46"/>
      <c r="B8" s="49" t="s">
        <v>86</v>
      </c>
      <c r="C8" s="75">
        <f>SUM(C6:C7)</f>
        <v>1712.85</v>
      </c>
      <c r="D8" s="49">
        <f>C8</f>
        <v>1712.85</v>
      </c>
    </row>
    <row r="9" spans="1:4" x14ac:dyDescent="0.25">
      <c r="A9" s="46"/>
      <c r="B9" s="49" t="s">
        <v>9</v>
      </c>
      <c r="C9" s="61"/>
      <c r="D9" s="49"/>
    </row>
    <row r="10" spans="1:4" x14ac:dyDescent="0.25">
      <c r="A10" s="49">
        <v>1</v>
      </c>
      <c r="B10" s="46" t="s">
        <v>89</v>
      </c>
      <c r="C10" s="61">
        <v>779</v>
      </c>
      <c r="D10" s="49">
        <f>C10+D8</f>
        <v>2491.85</v>
      </c>
    </row>
    <row r="11" spans="1:4" x14ac:dyDescent="0.25">
      <c r="A11" s="49"/>
      <c r="B11" s="49" t="s">
        <v>11</v>
      </c>
      <c r="C11" s="75"/>
      <c r="D11" s="49"/>
    </row>
    <row r="12" spans="1:4" x14ac:dyDescent="0.25">
      <c r="A12" s="50">
        <v>1</v>
      </c>
      <c r="B12" s="50" t="s">
        <v>89</v>
      </c>
      <c r="C12" s="73">
        <v>1197.2</v>
      </c>
      <c r="D12" s="51">
        <f>C12+D10</f>
        <v>3689.05</v>
      </c>
    </row>
    <row r="13" spans="1:4" x14ac:dyDescent="0.25">
      <c r="A13" s="50"/>
      <c r="B13" s="46"/>
      <c r="C13" s="62"/>
      <c r="D13" s="63"/>
    </row>
    <row r="14" spans="1:4" x14ac:dyDescent="0.25">
      <c r="A14" s="64"/>
      <c r="B14" s="56"/>
      <c r="C14" s="50"/>
      <c r="D14" s="51"/>
    </row>
    <row r="15" spans="1:4" x14ac:dyDescent="0.25">
      <c r="A15" s="65"/>
      <c r="B15" s="76"/>
      <c r="C15" s="77"/>
      <c r="D15" s="71"/>
    </row>
    <row r="16" spans="1:4" x14ac:dyDescent="0.25">
      <c r="A16" s="50"/>
      <c r="B16" s="49"/>
      <c r="C16" s="51"/>
      <c r="D16" s="51"/>
    </row>
    <row r="17" spans="1:4" x14ac:dyDescent="0.25">
      <c r="A17" s="50"/>
      <c r="B17" s="50"/>
      <c r="C17" s="50"/>
      <c r="D17" s="51"/>
    </row>
    <row r="18" spans="1:4" x14ac:dyDescent="0.25">
      <c r="A18" s="50"/>
      <c r="B18" s="51"/>
      <c r="C18" s="51"/>
      <c r="D18" s="51"/>
    </row>
    <row r="19" spans="1:4" x14ac:dyDescent="0.25">
      <c r="A19" s="50"/>
      <c r="B19" s="50"/>
      <c r="C19" s="50"/>
      <c r="D19" s="51"/>
    </row>
    <row r="20" spans="1:4" x14ac:dyDescent="0.25">
      <c r="A20" s="50"/>
      <c r="B20" s="50"/>
      <c r="C20" s="50"/>
      <c r="D20" s="51"/>
    </row>
    <row r="21" spans="1:4" x14ac:dyDescent="0.25">
      <c r="A21" s="50"/>
      <c r="B21" s="52"/>
      <c r="C21" s="50"/>
      <c r="D21" s="50"/>
    </row>
    <row r="22" spans="1:4" x14ac:dyDescent="0.25">
      <c r="A22" s="50"/>
      <c r="B22" s="50"/>
      <c r="C22" s="50"/>
      <c r="D22" s="50"/>
    </row>
    <row r="23" spans="1:4" x14ac:dyDescent="0.25">
      <c r="A23" s="50"/>
      <c r="B23" s="46"/>
      <c r="C23" s="50"/>
      <c r="D23" s="51"/>
    </row>
    <row r="24" spans="1:4" x14ac:dyDescent="0.25">
      <c r="A24" s="50"/>
      <c r="B24" s="51"/>
      <c r="C24" s="51"/>
      <c r="D24" s="51"/>
    </row>
    <row r="25" spans="1:4" x14ac:dyDescent="0.25">
      <c r="A25" s="50"/>
      <c r="B25" s="51"/>
      <c r="C25" s="51"/>
      <c r="D25" s="51"/>
    </row>
    <row r="26" spans="1:4" x14ac:dyDescent="0.25">
      <c r="A26" s="50"/>
      <c r="B26" s="50"/>
      <c r="C26" s="51"/>
      <c r="D26" s="51"/>
    </row>
    <row r="27" spans="1:4" x14ac:dyDescent="0.25">
      <c r="A27" s="50"/>
      <c r="B27" s="51"/>
      <c r="C27" s="51"/>
      <c r="D27" s="51"/>
    </row>
    <row r="28" spans="1:4" x14ac:dyDescent="0.25">
      <c r="A28" s="50"/>
      <c r="B28" s="51"/>
      <c r="C28" s="51"/>
      <c r="D28" s="51"/>
    </row>
    <row r="29" spans="1:4" x14ac:dyDescent="0.25">
      <c r="A29" s="50"/>
      <c r="B29" s="51"/>
      <c r="C29" s="50"/>
      <c r="D29" s="50"/>
    </row>
    <row r="30" spans="1:4" x14ac:dyDescent="0.25">
      <c r="A30" s="50"/>
      <c r="B30" s="46"/>
      <c r="C30" s="50"/>
      <c r="D30" s="50"/>
    </row>
    <row r="31" spans="1:4" x14ac:dyDescent="0.25">
      <c r="A31" s="50"/>
      <c r="B31" s="46"/>
      <c r="C31" s="50"/>
      <c r="D31" s="50"/>
    </row>
    <row r="32" spans="1:4" x14ac:dyDescent="0.25">
      <c r="A32" s="50"/>
      <c r="B32" s="51"/>
      <c r="C32" s="51"/>
      <c r="D32" s="51"/>
    </row>
    <row r="33" spans="1:4" x14ac:dyDescent="0.25">
      <c r="A33" s="50"/>
      <c r="B33" s="51"/>
      <c r="C33" s="50"/>
      <c r="D33" s="50"/>
    </row>
    <row r="34" spans="1:4" x14ac:dyDescent="0.25">
      <c r="A34" s="50"/>
      <c r="B34" s="46"/>
      <c r="C34" s="50"/>
      <c r="D34" s="50"/>
    </row>
    <row r="35" spans="1:4" x14ac:dyDescent="0.25">
      <c r="A35" s="60"/>
      <c r="B35" s="60"/>
      <c r="C35" s="60"/>
      <c r="D35" s="60"/>
    </row>
    <row r="36" spans="1:4" x14ac:dyDescent="0.25">
      <c r="A36" s="60"/>
      <c r="B36" s="60"/>
      <c r="C36" s="60"/>
      <c r="D36" s="60"/>
    </row>
    <row r="37" spans="1:4" x14ac:dyDescent="0.25">
      <c r="A37" s="60"/>
      <c r="B37" s="60"/>
      <c r="C37" s="60"/>
      <c r="D37" s="60"/>
    </row>
    <row r="38" spans="1:4" x14ac:dyDescent="0.25">
      <c r="A38" s="60"/>
      <c r="B38" s="60"/>
      <c r="C38" s="60"/>
      <c r="D38" s="60"/>
    </row>
    <row r="39" spans="1:4" x14ac:dyDescent="0.25">
      <c r="A39" s="60"/>
      <c r="B39" s="60"/>
      <c r="C39" s="60"/>
      <c r="D39" s="6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2016-06-27T03:22:31Z</cp:lastPrinted>
  <dcterms:created xsi:type="dcterms:W3CDTF">2011-07-25T05:21:17Z</dcterms:created>
  <dcterms:modified xsi:type="dcterms:W3CDTF">2024-01-18T04:20:24Z</dcterms:modified>
</cp:coreProperties>
</file>