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пер.Силовой\"/>
    </mc:Choice>
  </mc:AlternateContent>
  <xr:revisionPtr revIDLastSave="0" documentId="13_ncr:1_{A4764BF3-B4FC-4EE3-A21E-2DA7DA7BFD1A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9" l="1"/>
  <c r="M8" i="5"/>
  <c r="D14" i="9"/>
  <c r="D8" i="1"/>
  <c r="D20" i="2"/>
  <c r="D6" i="1"/>
  <c r="C18" i="2" l="1"/>
  <c r="C8" i="9" l="1"/>
  <c r="D8" i="9" s="1"/>
  <c r="D10" i="9" s="1"/>
  <c r="D12" i="9" s="1"/>
  <c r="D6" i="6" l="1"/>
  <c r="C13" i="2"/>
  <c r="C14" i="2" s="1"/>
  <c r="C10" i="2" l="1"/>
  <c r="D6" i="3" l="1"/>
  <c r="D8" i="3" s="1"/>
  <c r="D10" i="3" s="1"/>
  <c r="D6" i="2"/>
  <c r="D10" i="2" s="1"/>
  <c r="D14" i="2" s="1"/>
  <c r="D18" i="2" s="1"/>
  <c r="D19" i="5" l="1"/>
  <c r="D4" i="5"/>
  <c r="N23" i="5"/>
  <c r="N22" i="5"/>
  <c r="N21" i="5"/>
  <c r="N20" i="5"/>
  <c r="M19" i="5"/>
  <c r="L19" i="5"/>
  <c r="K19" i="5"/>
  <c r="J19" i="5"/>
  <c r="I19" i="5"/>
  <c r="H19" i="5"/>
  <c r="G19" i="5"/>
  <c r="F19" i="5"/>
  <c r="E19" i="5"/>
  <c r="C19" i="5"/>
  <c r="B19" i="5"/>
  <c r="N18" i="5"/>
  <c r="N17" i="5"/>
  <c r="I9" i="5"/>
  <c r="M9" i="5"/>
  <c r="L9" i="5"/>
  <c r="K9" i="5"/>
  <c r="J9" i="5"/>
  <c r="H9" i="5"/>
  <c r="G9" i="5"/>
  <c r="F9" i="5"/>
  <c r="E9" i="5"/>
  <c r="D9" i="5"/>
  <c r="C9" i="5"/>
  <c r="B9" i="5"/>
  <c r="N8" i="5"/>
  <c r="N12" i="5"/>
  <c r="M14" i="5"/>
  <c r="L14" i="5"/>
  <c r="K14" i="5"/>
  <c r="J14" i="5"/>
  <c r="I14" i="5"/>
  <c r="H14" i="5"/>
  <c r="G14" i="5"/>
  <c r="F14" i="5"/>
  <c r="E14" i="5"/>
  <c r="D14" i="5"/>
  <c r="C14" i="5"/>
  <c r="M4" i="5"/>
  <c r="L4" i="5"/>
  <c r="K4" i="5"/>
  <c r="J4" i="5"/>
  <c r="I4" i="5"/>
  <c r="H4" i="5"/>
  <c r="G4" i="5"/>
  <c r="F4" i="5"/>
  <c r="E4" i="5"/>
  <c r="C4" i="5"/>
  <c r="B4" i="5"/>
  <c r="B14" i="5"/>
  <c r="F25" i="5" l="1"/>
  <c r="J25" i="5"/>
  <c r="K25" i="5"/>
  <c r="B25" i="5"/>
  <c r="D25" i="5"/>
  <c r="M25" i="5"/>
  <c r="L25" i="5"/>
  <c r="I25" i="5"/>
  <c r="H25" i="5"/>
  <c r="G25" i="5"/>
  <c r="E25" i="5"/>
  <c r="C25" i="5"/>
  <c r="N19" i="5"/>
  <c r="N7" i="5"/>
  <c r="N24" i="5"/>
  <c r="N13" i="5"/>
  <c r="N6" i="5"/>
  <c r="N5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<sst xmlns="http://schemas.openxmlformats.org/spreadsheetml/2006/main" count="136" uniqueCount="87">
  <si>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</si>
  <si>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</si>
  <si>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</si>
  <si>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</si>
  <si>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</si>
  <si>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</si>
  <si>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</si>
  <si>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</si>
  <si>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</si>
  <si>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</si>
  <si>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</si>
  <si>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</si>
  <si>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</si>
  <si>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</si>
  <si>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</si>
  <si>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</si>
  <si>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</si>
  <si>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</si>
  <si>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</si>
  <si>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</si>
  <si>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</si>
  <si>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</si>
  <si>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</si>
  <si>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</si>
  <si>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</si>
  <si>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</si>
  <si>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</si>
  <si>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</si>
  <si>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</si>
  <si>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</si>
  <si>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</si>
  <si>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</si>
  <si>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</si>
  <si>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</si>
  <si>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</si>
  <si>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</si>
  <si>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</si>
  <si>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</si>
  <si>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вывоз крупногабаритного мусора</t>
  </si>
  <si>
    <t>уборка придомовой территории</t>
  </si>
  <si>
    <t>пер.Силовой,24</t>
  </si>
  <si>
    <t>Выполнение работ по заявлениям жителей</t>
  </si>
  <si>
    <t>Описание работ</t>
  </si>
  <si>
    <t xml:space="preserve">Дата </t>
  </si>
  <si>
    <t>п/п</t>
  </si>
  <si>
    <t>№</t>
  </si>
  <si>
    <t>кварт.</t>
  </si>
  <si>
    <t>пер.Силовой,24.</t>
  </si>
  <si>
    <t>пост.заяв.</t>
  </si>
  <si>
    <t xml:space="preserve">Отметка </t>
  </si>
  <si>
    <t>о выполнении</t>
  </si>
  <si>
    <t>Дополнительные работы</t>
  </si>
  <si>
    <t>4.Дополнительные работы</t>
  </si>
  <si>
    <t>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</si>
  <si>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</si>
  <si>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</si>
  <si>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</si>
  <si>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</si>
  <si>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</si>
  <si>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</si>
  <si>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ё</t>
  </si>
  <si>
    <t>Директор ООО УК "Аркада"</t>
  </si>
  <si>
    <t xml:space="preserve">Очистка кровли от снега </t>
  </si>
  <si>
    <t>Лицевой счет. Сводный расчет  2022г</t>
  </si>
  <si>
    <t>Лицевой счёт  2022г</t>
  </si>
  <si>
    <t>Изготовление и установка чердачных лестниц 2 шт</t>
  </si>
  <si>
    <t>Лицевой счёт 2022г</t>
  </si>
  <si>
    <t>Автовышка 1час</t>
  </si>
  <si>
    <t>Итого за февраль</t>
  </si>
  <si>
    <t>Покраска поручней крыльца</t>
  </si>
  <si>
    <t>Наклейки Вас обслуживает, Курение запрещено</t>
  </si>
  <si>
    <t>Итого за апрель</t>
  </si>
  <si>
    <t>Техническое обслуживание подъездного освещения</t>
  </si>
  <si>
    <t>Покраска скамеек</t>
  </si>
  <si>
    <t>Покраска бордюр</t>
  </si>
  <si>
    <t>Итого за май</t>
  </si>
  <si>
    <t xml:space="preserve">Замена адресных табличек </t>
  </si>
  <si>
    <t>Стоимость табличек 2 шт</t>
  </si>
  <si>
    <t>Итого за июнь</t>
  </si>
  <si>
    <t>Скос травы на придомовой территории</t>
  </si>
  <si>
    <t>Работы по установке и наладке системы видеонаблюдения</t>
  </si>
  <si>
    <t>Установка сливных желубов</t>
  </si>
  <si>
    <t>Запуск системы отопления</t>
  </si>
  <si>
    <t>Покраска водостоков</t>
  </si>
  <si>
    <t>Запуск подъездного отопления</t>
  </si>
  <si>
    <t>Уборка снега на придомовой территооии</t>
  </si>
  <si>
    <t>Выдано председателю совета дома украшение дворовой территории (гирлянду)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</si>
</sst>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0" fontId="0" fillId="0" borderId="8" xfId="0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1" fillId="0" borderId="7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5" xfId="0" applyFont="1" applyBorder="1"/>
    <xf numFmtId="0" fontId="9" fillId="0" borderId="6" xfId="0" applyFont="1" applyBorder="1"/>
    <xf numFmtId="0" fontId="11" fillId="0" borderId="1" xfId="0" applyFont="1" applyBorder="1" applyAlignment="1">
      <alignment horizontal="left" wrapText="1"/>
    </xf>
    <xf numFmtId="0" fontId="9" fillId="0" borderId="0" xfId="0" applyFont="1"/>
    <xf numFmtId="2" fontId="9" fillId="0" borderId="1" xfId="0" applyNumberFormat="1" applyFont="1" applyBorder="1" applyAlignment="1">
      <alignment wrapText="1"/>
    </xf>
    <xf numFmtId="2" fontId="11" fillId="0" borderId="1" xfId="0" applyNumberFormat="1" applyFont="1" applyBorder="1"/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9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workbookViewId="0">
      <selection activeCell="D9" sqref="D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2" t="s">
        <v>64</v>
      </c>
      <c r="C1" s="82"/>
      <c r="D1" s="82"/>
      <c r="E1" s="6"/>
      <c r="F1" s="6"/>
      <c r="G1" s="6"/>
      <c r="H1" s="6"/>
    </row>
    <row r="2" spans="1:8" ht="15.75" x14ac:dyDescent="0.25">
      <c r="A2" s="1"/>
      <c r="B2" s="2" t="s">
        <v>40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81" t="s">
        <v>4</v>
      </c>
      <c r="C3" s="81"/>
      <c r="D3" s="8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60"/>
      <c r="B5" s="62" t="s">
        <v>12</v>
      </c>
      <c r="C5" s="60"/>
      <c r="D5" s="60"/>
      <c r="E5" s="1"/>
      <c r="F5" s="1"/>
    </row>
    <row r="6" spans="1:8" x14ac:dyDescent="0.25">
      <c r="A6" s="60">
        <v>1</v>
      </c>
      <c r="B6" s="60" t="s">
        <v>82</v>
      </c>
      <c r="C6" s="60">
        <v>372</v>
      </c>
      <c r="D6" s="62">
        <f>C6</f>
        <v>372</v>
      </c>
      <c r="E6" s="1"/>
      <c r="F6" s="1"/>
    </row>
    <row r="7" spans="1:8" x14ac:dyDescent="0.25">
      <c r="A7" s="60"/>
      <c r="B7" s="62" t="s">
        <v>13</v>
      </c>
      <c r="C7" s="60"/>
      <c r="D7" s="60"/>
      <c r="E7" s="1"/>
      <c r="F7" s="1"/>
    </row>
    <row r="8" spans="1:8" x14ac:dyDescent="0.25">
      <c r="A8" s="60">
        <v>1</v>
      </c>
      <c r="B8" s="60" t="s">
        <v>84</v>
      </c>
      <c r="C8" s="60">
        <v>372</v>
      </c>
      <c r="D8" s="62">
        <f>C8+D6</f>
        <v>744</v>
      </c>
      <c r="E8" s="1"/>
      <c r="F8" s="1"/>
    </row>
    <row r="9" spans="1:8" x14ac:dyDescent="0.25">
      <c r="A9" s="60"/>
      <c r="B9" s="62"/>
      <c r="C9" s="60"/>
      <c r="D9" s="62"/>
      <c r="E9" s="1"/>
      <c r="F9" s="1"/>
    </row>
    <row r="10" spans="1:8" x14ac:dyDescent="0.25">
      <c r="A10" s="60"/>
      <c r="B10" s="62"/>
      <c r="C10" s="60"/>
      <c r="D10" s="62"/>
      <c r="E10" s="1"/>
      <c r="F10" s="1"/>
    </row>
    <row r="11" spans="1:8" x14ac:dyDescent="0.25">
      <c r="A11" s="60"/>
      <c r="B11" s="62"/>
      <c r="C11" s="60"/>
      <c r="D11" s="62"/>
      <c r="E11" s="1"/>
      <c r="F11" s="1"/>
    </row>
    <row r="12" spans="1:8" x14ac:dyDescent="0.25">
      <c r="A12" s="60"/>
      <c r="B12" s="62"/>
      <c r="C12" s="60"/>
      <c r="D12" s="62"/>
      <c r="E12" s="1"/>
      <c r="F12" s="1"/>
    </row>
    <row r="13" spans="1:8" x14ac:dyDescent="0.25">
      <c r="A13" s="60"/>
      <c r="B13" s="62"/>
      <c r="C13" s="60"/>
      <c r="D13" s="62"/>
      <c r="E13" s="1"/>
      <c r="F13" s="1"/>
    </row>
    <row r="14" spans="1:8" x14ac:dyDescent="0.25">
      <c r="A14" s="60"/>
      <c r="B14" s="62"/>
      <c r="C14" s="60"/>
      <c r="D14" s="62"/>
      <c r="E14" s="1"/>
      <c r="F14" s="1"/>
    </row>
    <row r="15" spans="1:8" x14ac:dyDescent="0.25">
      <c r="A15" s="60"/>
      <c r="B15" s="62"/>
      <c r="C15" s="60"/>
      <c r="D15" s="62"/>
      <c r="E15" s="1"/>
      <c r="F15" s="1"/>
    </row>
    <row r="16" spans="1:8" x14ac:dyDescent="0.25">
      <c r="A16" s="60"/>
      <c r="B16" s="60"/>
      <c r="C16" s="60"/>
      <c r="D16" s="62"/>
      <c r="E16" s="1"/>
      <c r="F16" s="1"/>
    </row>
    <row r="17" spans="1:6" x14ac:dyDescent="0.25">
      <c r="A17" s="60"/>
      <c r="B17" s="62"/>
      <c r="C17" s="60"/>
      <c r="D17" s="60"/>
      <c r="E17" s="1"/>
      <c r="F17" s="1"/>
    </row>
    <row r="18" spans="1:6" x14ac:dyDescent="0.25">
      <c r="A18" s="60"/>
      <c r="B18" s="60"/>
      <c r="C18" s="60"/>
      <c r="D18" s="60"/>
      <c r="E18" s="1"/>
      <c r="F18" s="1"/>
    </row>
    <row r="19" spans="1:6" x14ac:dyDescent="0.25">
      <c r="A19" s="60"/>
      <c r="B19" s="60"/>
      <c r="C19" s="60"/>
      <c r="D19" s="60"/>
      <c r="E19" s="1"/>
      <c r="F19" s="1"/>
    </row>
    <row r="20" spans="1:6" x14ac:dyDescent="0.25">
      <c r="A20" s="60"/>
      <c r="B20" s="60"/>
      <c r="C20" s="60"/>
      <c r="D20" s="62"/>
      <c r="E20" s="1"/>
      <c r="F20" s="1"/>
    </row>
    <row r="21" spans="1:6" s="5" customFormat="1" x14ac:dyDescent="0.25">
      <c r="A21" s="62"/>
      <c r="B21" s="62"/>
      <c r="C21" s="62"/>
      <c r="D21" s="62"/>
      <c r="E21" s="4"/>
      <c r="F21" s="4"/>
    </row>
    <row r="22" spans="1:6" s="5" customFormat="1" x14ac:dyDescent="0.25">
      <c r="A22" s="62"/>
      <c r="B22" s="62"/>
      <c r="C22" s="62"/>
      <c r="D22" s="62"/>
      <c r="E22" s="4"/>
      <c r="F22" s="4"/>
    </row>
    <row r="23" spans="1:6" x14ac:dyDescent="0.25">
      <c r="A23" s="60"/>
      <c r="B23" s="60"/>
      <c r="C23" s="60"/>
      <c r="D23" s="60"/>
      <c r="E23" s="1"/>
      <c r="F23" s="1"/>
    </row>
    <row r="24" spans="1:6" x14ac:dyDescent="0.25">
      <c r="A24" s="60"/>
      <c r="B24" s="60"/>
      <c r="C24" s="60"/>
      <c r="D24" s="60"/>
      <c r="E24" s="1"/>
      <c r="F24" s="1"/>
    </row>
    <row r="25" spans="1:6" x14ac:dyDescent="0.25">
      <c r="A25" s="62"/>
      <c r="B25" s="62"/>
      <c r="C25" s="62"/>
      <c r="D25" s="62"/>
      <c r="E25" s="1"/>
      <c r="F25" s="1"/>
    </row>
    <row r="26" spans="1:6" x14ac:dyDescent="0.25">
      <c r="A26" s="60"/>
      <c r="B26" s="62"/>
      <c r="C26" s="60"/>
      <c r="D26" s="60"/>
      <c r="E26" s="1"/>
      <c r="F26" s="1"/>
    </row>
    <row r="27" spans="1:6" x14ac:dyDescent="0.25">
      <c r="A27" s="73"/>
      <c r="B27" s="73"/>
      <c r="C27" s="73"/>
      <c r="D27" s="73"/>
    </row>
    <row r="28" spans="1:6" x14ac:dyDescent="0.25">
      <c r="A28" s="73"/>
      <c r="B28" s="73"/>
      <c r="C28" s="73"/>
      <c r="D28" s="73"/>
    </row>
    <row r="29" spans="1:6" x14ac:dyDescent="0.25">
      <c r="A29" s="73"/>
      <c r="B29" s="73"/>
      <c r="C29" s="73"/>
      <c r="D29" s="73"/>
    </row>
    <row r="30" spans="1:6" x14ac:dyDescent="0.25">
      <c r="A30" s="73"/>
      <c r="B30" s="73"/>
      <c r="C30" s="73"/>
      <c r="D30" s="7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D21" sqref="D21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82" t="s">
        <v>64</v>
      </c>
      <c r="C1" s="82"/>
      <c r="D1" s="82"/>
      <c r="E1" s="6"/>
      <c r="F1" s="6"/>
      <c r="G1" s="6"/>
      <c r="H1" s="6"/>
    </row>
    <row r="2" spans="1:8" ht="15.95" customHeight="1" x14ac:dyDescent="0.25">
      <c r="A2" s="1"/>
      <c r="B2" s="2" t="s">
        <v>40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81" t="s">
        <v>6</v>
      </c>
      <c r="C3" s="81"/>
      <c r="D3" s="8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x14ac:dyDescent="0.25">
      <c r="A6" s="59">
        <v>1</v>
      </c>
      <c r="B6" s="60" t="s">
        <v>62</v>
      </c>
      <c r="C6" s="59">
        <v>1500</v>
      </c>
      <c r="D6" s="61">
        <f>C6</f>
        <v>1500</v>
      </c>
      <c r="E6" s="1"/>
      <c r="F6" s="1"/>
      <c r="G6" s="1"/>
      <c r="H6" s="1"/>
    </row>
    <row r="7" spans="1:8" s="1" customFormat="1" x14ac:dyDescent="0.25">
      <c r="A7" s="60"/>
      <c r="B7" s="62" t="s">
        <v>5</v>
      </c>
      <c r="C7" s="60"/>
      <c r="D7" s="60"/>
    </row>
    <row r="8" spans="1:8" s="4" customFormat="1" x14ac:dyDescent="0.25">
      <c r="A8" s="60">
        <v>1</v>
      </c>
      <c r="B8" s="60" t="s">
        <v>62</v>
      </c>
      <c r="C8" s="60">
        <v>372</v>
      </c>
      <c r="D8" s="62"/>
      <c r="F8" s="1"/>
    </row>
    <row r="9" spans="1:8" s="4" customFormat="1" x14ac:dyDescent="0.25">
      <c r="A9" s="60">
        <v>2</v>
      </c>
      <c r="B9" s="60" t="s">
        <v>67</v>
      </c>
      <c r="C9" s="60">
        <v>2500</v>
      </c>
      <c r="D9" s="62"/>
    </row>
    <row r="10" spans="1:8" s="1" customFormat="1" ht="17.100000000000001" customHeight="1" x14ac:dyDescent="0.25">
      <c r="A10" s="60"/>
      <c r="B10" s="62" t="s">
        <v>68</v>
      </c>
      <c r="C10" s="62">
        <f>SUM(C8:C9)</f>
        <v>2872</v>
      </c>
      <c r="D10" s="62">
        <f>C10+D6</f>
        <v>4372</v>
      </c>
    </row>
    <row r="11" spans="1:8" s="1" customFormat="1" ht="15" customHeight="1" x14ac:dyDescent="0.25">
      <c r="A11" s="60"/>
      <c r="B11" s="62" t="s">
        <v>7</v>
      </c>
      <c r="C11" s="60"/>
      <c r="D11" s="62"/>
    </row>
    <row r="12" spans="1:8" s="1" customFormat="1" ht="15" customHeight="1" x14ac:dyDescent="0.25">
      <c r="A12" s="60">
        <v>1</v>
      </c>
      <c r="B12" s="60" t="s">
        <v>69</v>
      </c>
      <c r="C12" s="60">
        <v>2019</v>
      </c>
      <c r="D12" s="62"/>
    </row>
    <row r="13" spans="1:8" s="1" customFormat="1" ht="15" customHeight="1" x14ac:dyDescent="0.25">
      <c r="A13" s="60">
        <v>2</v>
      </c>
      <c r="B13" s="60" t="s">
        <v>70</v>
      </c>
      <c r="C13" s="60">
        <f>83+95</f>
        <v>178</v>
      </c>
      <c r="D13" s="60"/>
    </row>
    <row r="14" spans="1:8" s="1" customFormat="1" x14ac:dyDescent="0.25">
      <c r="A14" s="60"/>
      <c r="B14" s="62" t="s">
        <v>71</v>
      </c>
      <c r="C14" s="62">
        <f>SUM(C12:C13)</f>
        <v>2197</v>
      </c>
      <c r="D14" s="62">
        <f>C14+D10</f>
        <v>6569</v>
      </c>
    </row>
    <row r="15" spans="1:8" s="1" customFormat="1" x14ac:dyDescent="0.25">
      <c r="A15" s="60"/>
      <c r="B15" s="62" t="s">
        <v>9</v>
      </c>
      <c r="C15" s="60"/>
      <c r="D15" s="62"/>
    </row>
    <row r="16" spans="1:8" s="1" customFormat="1" x14ac:dyDescent="0.25">
      <c r="A16" s="60">
        <v>1</v>
      </c>
      <c r="B16" s="60" t="s">
        <v>76</v>
      </c>
      <c r="C16" s="60">
        <v>249.24</v>
      </c>
      <c r="D16" s="60"/>
    </row>
    <row r="17" spans="1:4" s="4" customFormat="1" x14ac:dyDescent="0.25">
      <c r="A17" s="60">
        <v>2</v>
      </c>
      <c r="B17" s="60" t="s">
        <v>77</v>
      </c>
      <c r="C17" s="60">
        <v>912</v>
      </c>
      <c r="D17" s="62"/>
    </row>
    <row r="18" spans="1:4" s="4" customFormat="1" x14ac:dyDescent="0.25">
      <c r="A18" s="60"/>
      <c r="B18" s="62" t="s">
        <v>78</v>
      </c>
      <c r="C18" s="62">
        <f>SUM(C16:C17)</f>
        <v>1161.24</v>
      </c>
      <c r="D18" s="62">
        <f>C18+D14</f>
        <v>7730.24</v>
      </c>
    </row>
    <row r="19" spans="1:4" s="1" customFormat="1" x14ac:dyDescent="0.25">
      <c r="A19" s="60"/>
      <c r="B19" s="62" t="s">
        <v>12</v>
      </c>
      <c r="C19" s="60"/>
      <c r="D19" s="60"/>
    </row>
    <row r="20" spans="1:4" s="1" customFormat="1" x14ac:dyDescent="0.25">
      <c r="A20" s="60">
        <v>1</v>
      </c>
      <c r="B20" s="60" t="s">
        <v>83</v>
      </c>
      <c r="C20" s="60">
        <v>338.64</v>
      </c>
      <c r="D20" s="62">
        <f>C20+D18</f>
        <v>8068.88</v>
      </c>
    </row>
    <row r="21" spans="1:4" s="1" customFormat="1" x14ac:dyDescent="0.25">
      <c r="A21" s="60"/>
      <c r="B21" s="60"/>
      <c r="C21" s="60"/>
      <c r="D21" s="62"/>
    </row>
    <row r="22" spans="1:4" s="1" customFormat="1" x14ac:dyDescent="0.25">
      <c r="A22" s="60"/>
      <c r="B22" s="60"/>
      <c r="C22" s="60"/>
      <c r="D22" s="62"/>
    </row>
    <row r="23" spans="1:4" s="4" customFormat="1" x14ac:dyDescent="0.25">
      <c r="A23" s="60"/>
      <c r="B23" s="60"/>
      <c r="C23" s="60"/>
      <c r="D23" s="62"/>
    </row>
    <row r="24" spans="1:4" s="1" customFormat="1" x14ac:dyDescent="0.25">
      <c r="A24" s="60"/>
      <c r="B24" s="60"/>
      <c r="C24" s="60"/>
      <c r="D24" s="60"/>
    </row>
    <row r="25" spans="1:4" s="1" customFormat="1" x14ac:dyDescent="0.25">
      <c r="A25" s="60"/>
      <c r="B25" s="60"/>
      <c r="C25" s="60"/>
      <c r="D25" s="60"/>
    </row>
    <row r="26" spans="1:4" s="1" customFormat="1" x14ac:dyDescent="0.25">
      <c r="A26" s="60"/>
      <c r="B26" s="60"/>
      <c r="C26" s="60"/>
      <c r="D26" s="62"/>
    </row>
    <row r="27" spans="1:4" s="1" customFormat="1" x14ac:dyDescent="0.25">
      <c r="A27" s="60"/>
      <c r="B27" s="60"/>
      <c r="C27" s="60"/>
      <c r="D27" s="62"/>
    </row>
    <row r="28" spans="1:4" s="1" customFormat="1" ht="15.75" customHeight="1" x14ac:dyDescent="0.25">
      <c r="A28" s="60"/>
      <c r="B28" s="60"/>
      <c r="C28" s="60"/>
      <c r="D28" s="60"/>
    </row>
    <row r="29" spans="1:4" s="1" customFormat="1" x14ac:dyDescent="0.25">
      <c r="A29" s="60"/>
      <c r="B29" s="60"/>
      <c r="C29" s="60"/>
      <c r="D29" s="62"/>
    </row>
    <row r="30" spans="1:4" s="1" customFormat="1" x14ac:dyDescent="0.25">
      <c r="A30" s="60"/>
      <c r="B30" s="60"/>
      <c r="C30" s="60"/>
      <c r="D30" s="62"/>
    </row>
    <row r="31" spans="1:4" x14ac:dyDescent="0.25">
      <c r="A31" s="63"/>
      <c r="B31" s="60"/>
      <c r="C31" s="63"/>
      <c r="D31" s="63"/>
    </row>
    <row r="32" spans="1:4" x14ac:dyDescent="0.25">
      <c r="A32" s="63"/>
      <c r="B32" s="60"/>
      <c r="C32" s="63"/>
      <c r="D32" s="63"/>
    </row>
    <row r="33" spans="1:4" x14ac:dyDescent="0.25">
      <c r="A33" s="63"/>
      <c r="B33" s="60"/>
      <c r="C33" s="63"/>
      <c r="D33" s="63"/>
    </row>
    <row r="34" spans="1:4" x14ac:dyDescent="0.25">
      <c r="A34" s="63"/>
      <c r="B34" s="60"/>
      <c r="C34" s="63"/>
      <c r="D34" s="63"/>
    </row>
    <row r="35" spans="1:4" x14ac:dyDescent="0.25">
      <c r="A35" s="63"/>
      <c r="B35" s="62"/>
      <c r="C35" s="64"/>
      <c r="D35" s="64"/>
    </row>
    <row r="36" spans="1:4" x14ac:dyDescent="0.25">
      <c r="A36" s="63"/>
      <c r="B36" s="62"/>
      <c r="C36" s="63"/>
      <c r="D36" s="63"/>
    </row>
    <row r="37" spans="1:4" x14ac:dyDescent="0.25">
      <c r="A37" s="63"/>
      <c r="B37" s="60"/>
      <c r="C37" s="63"/>
      <c r="D37" s="63"/>
    </row>
    <row r="38" spans="1:4" x14ac:dyDescent="0.25">
      <c r="A38" s="63"/>
      <c r="B38" s="62"/>
      <c r="C38" s="64"/>
      <c r="D38" s="6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workbookViewId="0">
      <selection activeCell="D6" sqref="D6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customHeight="1" x14ac:dyDescent="0.25">
      <c r="A1" s="1"/>
      <c r="B1" s="83" t="s">
        <v>64</v>
      </c>
      <c r="C1" s="83"/>
      <c r="D1" s="83"/>
    </row>
    <row r="2" spans="1:4" ht="15.75" customHeight="1" x14ac:dyDescent="0.25">
      <c r="A2" s="1"/>
      <c r="B2" s="2" t="s">
        <v>40</v>
      </c>
      <c r="C2" s="35"/>
      <c r="D2" s="35"/>
    </row>
    <row r="3" spans="1:4" ht="15.75" customHeight="1" x14ac:dyDescent="0.25">
      <c r="A3" s="1"/>
      <c r="B3" s="83" t="s">
        <v>34</v>
      </c>
      <c r="C3" s="83"/>
      <c r="D3" s="83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60"/>
      <c r="B5" s="62" t="s">
        <v>7</v>
      </c>
      <c r="C5" s="59"/>
      <c r="D5" s="7"/>
    </row>
    <row r="6" spans="1:4" ht="30" x14ac:dyDescent="0.25">
      <c r="A6" s="59">
        <v>1</v>
      </c>
      <c r="B6" s="60" t="s">
        <v>72</v>
      </c>
      <c r="C6" s="65">
        <v>226</v>
      </c>
      <c r="D6" s="3">
        <f>C6</f>
        <v>226</v>
      </c>
    </row>
    <row r="7" spans="1:4" x14ac:dyDescent="0.25">
      <c r="A7" s="59"/>
      <c r="B7" s="60"/>
      <c r="C7" s="77"/>
      <c r="D7" s="9"/>
    </row>
    <row r="8" spans="1:4" x14ac:dyDescent="0.25">
      <c r="A8" s="59"/>
      <c r="B8" s="60"/>
      <c r="C8" s="77"/>
      <c r="D8" s="9"/>
    </row>
    <row r="9" spans="1:4" x14ac:dyDescent="0.25">
      <c r="A9" s="59"/>
      <c r="B9" s="62"/>
      <c r="C9" s="78"/>
      <c r="D9" s="9"/>
    </row>
    <row r="10" spans="1:4" x14ac:dyDescent="0.25">
      <c r="A10" s="60"/>
      <c r="B10" s="62"/>
      <c r="C10" s="62"/>
      <c r="D10" s="3"/>
    </row>
    <row r="11" spans="1:4" x14ac:dyDescent="0.25">
      <c r="A11" s="59"/>
      <c r="B11" s="60"/>
      <c r="C11" s="60"/>
      <c r="D11" s="3"/>
    </row>
    <row r="12" spans="1:4" x14ac:dyDescent="0.25">
      <c r="A12" s="59"/>
      <c r="B12" s="62"/>
      <c r="C12" s="60"/>
      <c r="D12" s="11"/>
    </row>
    <row r="13" spans="1:4" x14ac:dyDescent="0.25">
      <c r="A13" s="60"/>
      <c r="B13" s="60"/>
      <c r="C13" s="60"/>
      <c r="D13" s="3"/>
    </row>
    <row r="14" spans="1:4" x14ac:dyDescent="0.25">
      <c r="A14" s="60"/>
      <c r="B14" s="60"/>
      <c r="C14" s="60"/>
      <c r="D14" s="11"/>
    </row>
    <row r="15" spans="1:4" x14ac:dyDescent="0.25">
      <c r="A15" s="60"/>
      <c r="B15" s="62"/>
      <c r="C15" s="62"/>
      <c r="D15" s="3"/>
    </row>
    <row r="16" spans="1:4" x14ac:dyDescent="0.25">
      <c r="A16" s="60"/>
      <c r="B16" s="60"/>
      <c r="C16" s="60"/>
      <c r="D16" s="3"/>
    </row>
    <row r="17" spans="1:4" x14ac:dyDescent="0.25">
      <c r="A17" s="60"/>
      <c r="B17" s="60"/>
      <c r="C17" s="60"/>
      <c r="D17" s="3"/>
    </row>
    <row r="18" spans="1:4" x14ac:dyDescent="0.25">
      <c r="A18" s="60"/>
      <c r="B18" s="62"/>
      <c r="C18" s="62"/>
      <c r="D18" s="3"/>
    </row>
    <row r="19" spans="1:4" x14ac:dyDescent="0.25">
      <c r="A19" s="60"/>
      <c r="B19" s="62"/>
      <c r="C19" s="60"/>
      <c r="D19" s="11"/>
    </row>
    <row r="20" spans="1:4" x14ac:dyDescent="0.25">
      <c r="A20" s="60"/>
      <c r="B20" s="60"/>
      <c r="C20" s="60"/>
      <c r="D20" s="11"/>
    </row>
    <row r="21" spans="1:4" x14ac:dyDescent="0.25">
      <c r="A21" s="60"/>
      <c r="B21" s="60"/>
      <c r="C21" s="60"/>
      <c r="D21" s="3"/>
    </row>
    <row r="22" spans="1:4" x14ac:dyDescent="0.25">
      <c r="A22" s="60"/>
      <c r="B22" s="62"/>
      <c r="C22" s="62"/>
      <c r="D22" s="3"/>
    </row>
    <row r="23" spans="1:4" x14ac:dyDescent="0.25">
      <c r="A23" s="60"/>
      <c r="B23" s="62"/>
      <c r="C23" s="60"/>
      <c r="D23" s="11"/>
    </row>
    <row r="24" spans="1:4" x14ac:dyDescent="0.25">
      <c r="A24" s="60"/>
      <c r="B24" s="60"/>
      <c r="C24" s="60"/>
      <c r="D24" s="3"/>
    </row>
    <row r="25" spans="1:4" x14ac:dyDescent="0.25">
      <c r="A25" s="60"/>
      <c r="B25" s="60"/>
      <c r="C25" s="60"/>
      <c r="D25" s="3"/>
    </row>
    <row r="26" spans="1:4" x14ac:dyDescent="0.25">
      <c r="A26" s="62"/>
      <c r="B26" s="62"/>
      <c r="C26" s="62"/>
      <c r="D26" s="3"/>
    </row>
    <row r="27" spans="1:4" x14ac:dyDescent="0.25">
      <c r="A27" s="62"/>
      <c r="B27" s="62"/>
      <c r="C27" s="60"/>
      <c r="D27" s="11"/>
    </row>
    <row r="28" spans="1:4" x14ac:dyDescent="0.25">
      <c r="A28" s="60"/>
      <c r="B28" s="60"/>
      <c r="C28" s="60"/>
      <c r="D28" s="3"/>
    </row>
    <row r="29" spans="1:4" x14ac:dyDescent="0.25">
      <c r="A29" s="60"/>
      <c r="B29" s="60"/>
      <c r="C29" s="60"/>
      <c r="D29" s="3"/>
    </row>
    <row r="30" spans="1:4" x14ac:dyDescent="0.25">
      <c r="A30" s="63"/>
      <c r="B30" s="60"/>
      <c r="C30" s="63"/>
      <c r="D30" s="12"/>
    </row>
    <row r="31" spans="1:4" x14ac:dyDescent="0.25">
      <c r="A31" s="63"/>
      <c r="B31" s="62"/>
      <c r="C31" s="63"/>
      <c r="D31" s="13"/>
    </row>
    <row r="32" spans="1:4" x14ac:dyDescent="0.25">
      <c r="A32" s="63"/>
      <c r="B32" s="60"/>
      <c r="C32" s="63"/>
      <c r="D32" s="13"/>
    </row>
    <row r="33" spans="1:4" x14ac:dyDescent="0.25">
      <c r="A33" s="63"/>
      <c r="B33" s="60"/>
      <c r="C33" s="63"/>
      <c r="D33" s="13"/>
    </row>
    <row r="34" spans="1:4" x14ac:dyDescent="0.25">
      <c r="A34" s="63"/>
      <c r="B34" s="60"/>
      <c r="C34" s="63"/>
      <c r="D34" s="12"/>
    </row>
    <row r="35" spans="1:4" x14ac:dyDescent="0.25">
      <c r="A35" s="63"/>
      <c r="B35" s="60"/>
      <c r="C35" s="63"/>
      <c r="D35" s="13"/>
    </row>
    <row r="36" spans="1:4" x14ac:dyDescent="0.25">
      <c r="A36" s="63"/>
      <c r="B36" s="60"/>
      <c r="C36" s="63"/>
      <c r="D36" s="13"/>
    </row>
    <row r="37" spans="1:4" x14ac:dyDescent="0.25">
      <c r="A37" s="63"/>
      <c r="B37" s="60"/>
      <c r="C37" s="63"/>
      <c r="D37" s="13"/>
    </row>
    <row r="38" spans="1:4" x14ac:dyDescent="0.25">
      <c r="A38" s="63"/>
      <c r="B38" s="62"/>
      <c r="C38" s="64"/>
      <c r="D38" s="12"/>
    </row>
    <row r="39" spans="1:4" x14ac:dyDescent="0.25">
      <c r="A39" s="63"/>
      <c r="B39" s="62"/>
      <c r="C39" s="63"/>
      <c r="D39" s="13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3"/>
      <c r="C41" s="12"/>
      <c r="D41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D10" sqref="D1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83" t="s">
        <v>64</v>
      </c>
      <c r="C1" s="83"/>
      <c r="D1" s="83"/>
      <c r="E1" s="6"/>
      <c r="F1" s="6"/>
      <c r="G1" s="6"/>
      <c r="H1" s="6"/>
    </row>
    <row r="2" spans="1:8" ht="15.95" customHeight="1" x14ac:dyDescent="0.25">
      <c r="A2" s="1"/>
      <c r="B2" s="84" t="s">
        <v>40</v>
      </c>
      <c r="C2" s="84"/>
      <c r="D2" s="84"/>
      <c r="E2" s="1"/>
      <c r="F2" s="1"/>
      <c r="G2" s="1"/>
      <c r="H2" s="1"/>
    </row>
    <row r="3" spans="1:8" ht="15.95" customHeight="1" x14ac:dyDescent="0.25">
      <c r="A3" s="1"/>
      <c r="B3" s="83" t="s">
        <v>35</v>
      </c>
      <c r="C3" s="83"/>
      <c r="D3" s="8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61"/>
      <c r="B5" s="62" t="s">
        <v>2</v>
      </c>
      <c r="C5" s="61"/>
      <c r="D5" s="61"/>
      <c r="E5" s="1"/>
      <c r="F5" s="1"/>
      <c r="G5" s="1"/>
      <c r="H5" s="1"/>
    </row>
    <row r="6" spans="1:8" ht="30" x14ac:dyDescent="0.25">
      <c r="A6" s="60">
        <v>1</v>
      </c>
      <c r="B6" s="60" t="s">
        <v>65</v>
      </c>
      <c r="C6" s="65">
        <v>14742</v>
      </c>
      <c r="D6" s="62">
        <f>C6</f>
        <v>14742</v>
      </c>
    </row>
    <row r="7" spans="1:8" x14ac:dyDescent="0.25">
      <c r="A7" s="63"/>
      <c r="B7" s="62" t="s">
        <v>9</v>
      </c>
      <c r="C7" s="65"/>
      <c r="D7" s="64"/>
    </row>
    <row r="8" spans="1:8" ht="30" x14ac:dyDescent="0.25">
      <c r="A8" s="63">
        <v>1</v>
      </c>
      <c r="B8" s="60" t="s">
        <v>80</v>
      </c>
      <c r="C8" s="66">
        <v>68414</v>
      </c>
      <c r="D8" s="67">
        <f>C8+D6</f>
        <v>83156</v>
      </c>
    </row>
    <row r="9" spans="1:8" x14ac:dyDescent="0.25">
      <c r="A9" s="68"/>
      <c r="B9" s="69" t="s">
        <v>11</v>
      </c>
      <c r="C9" s="64"/>
      <c r="D9" s="64"/>
    </row>
    <row r="10" spans="1:8" x14ac:dyDescent="0.25">
      <c r="A10" s="70">
        <v>1</v>
      </c>
      <c r="B10" s="79" t="s">
        <v>81</v>
      </c>
      <c r="C10" s="71">
        <v>10351.9</v>
      </c>
      <c r="D10" s="80">
        <f>C10+D8</f>
        <v>93507.9</v>
      </c>
    </row>
    <row r="11" spans="1:8" x14ac:dyDescent="0.25">
      <c r="A11" s="63"/>
      <c r="B11" s="60"/>
      <c r="C11" s="63"/>
      <c r="D11" s="63"/>
    </row>
    <row r="12" spans="1:8" x14ac:dyDescent="0.25">
      <c r="A12" s="63"/>
      <c r="B12" s="63"/>
      <c r="C12" s="63"/>
      <c r="D12" s="63"/>
    </row>
    <row r="13" spans="1:8" x14ac:dyDescent="0.25">
      <c r="A13" s="63"/>
      <c r="B13" s="63"/>
      <c r="C13" s="63"/>
      <c r="D13" s="64"/>
    </row>
    <row r="14" spans="1:8" x14ac:dyDescent="0.25">
      <c r="A14" s="63"/>
      <c r="B14" s="64"/>
      <c r="C14" s="64"/>
      <c r="D14" s="64"/>
    </row>
    <row r="15" spans="1:8" x14ac:dyDescent="0.25">
      <c r="A15" s="63"/>
      <c r="B15" s="63"/>
      <c r="C15" s="63"/>
      <c r="D15" s="64"/>
    </row>
    <row r="16" spans="1:8" x14ac:dyDescent="0.25">
      <c r="A16" s="63"/>
      <c r="B16" s="72"/>
      <c r="C16" s="63"/>
      <c r="D16" s="63"/>
    </row>
    <row r="17" spans="1:4" x14ac:dyDescent="0.25">
      <c r="A17" s="63"/>
      <c r="B17" s="63"/>
      <c r="C17" s="63"/>
      <c r="D17" s="63"/>
    </row>
    <row r="18" spans="1:4" x14ac:dyDescent="0.25">
      <c r="A18" s="63"/>
      <c r="B18" s="63"/>
      <c r="C18" s="63"/>
      <c r="D18" s="64"/>
    </row>
    <row r="19" spans="1:4" x14ac:dyDescent="0.25">
      <c r="A19" s="63"/>
      <c r="B19" s="63"/>
      <c r="C19" s="63"/>
      <c r="D19" s="63"/>
    </row>
    <row r="20" spans="1:4" x14ac:dyDescent="0.25">
      <c r="A20" s="63"/>
      <c r="B20" s="60"/>
      <c r="C20" s="63"/>
      <c r="D20" s="64"/>
    </row>
    <row r="21" spans="1:4" x14ac:dyDescent="0.25">
      <c r="A21" s="63"/>
      <c r="B21" s="60"/>
      <c r="C21" s="63"/>
      <c r="D21" s="63"/>
    </row>
    <row r="22" spans="1:4" x14ac:dyDescent="0.25">
      <c r="A22" s="63"/>
      <c r="B22" s="64"/>
      <c r="C22" s="64"/>
      <c r="D22" s="64"/>
    </row>
    <row r="23" spans="1:4" x14ac:dyDescent="0.25">
      <c r="A23" s="63"/>
      <c r="B23" s="64"/>
      <c r="C23" s="63"/>
      <c r="D23" s="63"/>
    </row>
    <row r="24" spans="1:4" x14ac:dyDescent="0.25">
      <c r="A24" s="63"/>
      <c r="B24" s="60"/>
      <c r="C24" s="63"/>
      <c r="D24" s="63"/>
    </row>
    <row r="25" spans="1:4" x14ac:dyDescent="0.25">
      <c r="A25" s="63"/>
      <c r="B25" s="60"/>
      <c r="C25" s="63"/>
      <c r="D25" s="64"/>
    </row>
    <row r="26" spans="1:4" x14ac:dyDescent="0.25">
      <c r="A26" s="63"/>
      <c r="B26" s="64"/>
      <c r="C26" s="64"/>
      <c r="D26" s="64"/>
    </row>
    <row r="27" spans="1:4" x14ac:dyDescent="0.25">
      <c r="A27" s="63"/>
      <c r="B27" s="63"/>
      <c r="C27" s="63"/>
      <c r="D27" s="63"/>
    </row>
    <row r="28" spans="1:4" x14ac:dyDescent="0.25">
      <c r="A28" s="63"/>
      <c r="B28" s="64"/>
      <c r="C28" s="64"/>
      <c r="D28" s="64"/>
    </row>
    <row r="29" spans="1:4" x14ac:dyDescent="0.25">
      <c r="A29" s="63"/>
      <c r="B29" s="64"/>
      <c r="C29" s="63"/>
      <c r="D29" s="63"/>
    </row>
    <row r="30" spans="1:4" x14ac:dyDescent="0.25">
      <c r="A30" s="63"/>
      <c r="B30" s="63"/>
      <c r="C30" s="63"/>
      <c r="D30" s="63"/>
    </row>
    <row r="31" spans="1:4" x14ac:dyDescent="0.25">
      <c r="A31" s="63"/>
      <c r="B31" s="64"/>
      <c r="C31" s="64"/>
      <c r="D31" s="64"/>
    </row>
    <row r="32" spans="1:4" x14ac:dyDescent="0.25">
      <c r="A32" s="73"/>
      <c r="B32" s="73"/>
      <c r="C32" s="73"/>
      <c r="D32" s="73"/>
    </row>
    <row r="33" spans="1:4" x14ac:dyDescent="0.25">
      <c r="A33" s="73"/>
      <c r="B33" s="73"/>
      <c r="C33" s="73"/>
      <c r="D33" s="7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customHeight="1" x14ac:dyDescent="0.25">
      <c r="A1" s="1"/>
      <c r="B1" s="83" t="s">
        <v>64</v>
      </c>
      <c r="C1" s="83"/>
      <c r="D1" s="83"/>
    </row>
    <row r="2" spans="1:4" ht="15.75" customHeight="1" x14ac:dyDescent="0.25">
      <c r="A2" s="1"/>
      <c r="B2" s="84" t="s">
        <v>40</v>
      </c>
      <c r="C2" s="84"/>
      <c r="D2" s="84"/>
    </row>
    <row r="3" spans="1:4" ht="15.75" customHeight="1" x14ac:dyDescent="0.25">
      <c r="A3" s="1"/>
      <c r="B3" s="83" t="s">
        <v>37</v>
      </c>
      <c r="C3" s="83"/>
      <c r="D3" s="83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9"/>
      <c r="D6" s="9"/>
    </row>
    <row r="7" spans="1:4" x14ac:dyDescent="0.25">
      <c r="A7" s="9"/>
      <c r="B7" s="11"/>
      <c r="C7" s="39"/>
      <c r="D7" s="9"/>
    </row>
    <row r="8" spans="1:4" x14ac:dyDescent="0.25">
      <c r="A8" s="9"/>
      <c r="B8" s="11"/>
      <c r="C8" s="39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6"/>
      <c r="B14" s="37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8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3" t="s">
        <v>66</v>
      </c>
      <c r="C1" s="83"/>
      <c r="D1" s="83"/>
      <c r="E1" s="6"/>
      <c r="F1" s="6"/>
      <c r="G1" s="6"/>
      <c r="H1" s="6"/>
    </row>
    <row r="2" spans="1:8" ht="15.75" x14ac:dyDescent="0.25">
      <c r="A2" s="1"/>
      <c r="B2" s="84" t="s">
        <v>40</v>
      </c>
      <c r="C2" s="84"/>
      <c r="D2" s="84"/>
      <c r="E2" s="1"/>
      <c r="F2" s="1"/>
      <c r="G2" s="1"/>
      <c r="H2" s="1"/>
    </row>
    <row r="3" spans="1:8" ht="15.75" x14ac:dyDescent="0.25">
      <c r="A3" s="1"/>
      <c r="B3" s="83" t="s">
        <v>36</v>
      </c>
      <c r="C3" s="83"/>
      <c r="D3" s="8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42"/>
      <c r="C5" s="9"/>
      <c r="D5" s="7"/>
      <c r="E5" s="1"/>
      <c r="F5" s="1"/>
      <c r="G5" s="1"/>
      <c r="H5" s="1"/>
    </row>
    <row r="6" spans="1:8" s="1" customFormat="1" x14ac:dyDescent="0.25">
      <c r="A6" s="11"/>
      <c r="B6" s="60"/>
      <c r="C6" s="60"/>
      <c r="D6" s="3"/>
    </row>
    <row r="7" spans="1:8" s="1" customFormat="1" x14ac:dyDescent="0.25">
      <c r="A7" s="60"/>
      <c r="B7" s="62"/>
      <c r="C7" s="60"/>
      <c r="D7" s="74"/>
    </row>
    <row r="8" spans="1:8" s="5" customFormat="1" x14ac:dyDescent="0.25">
      <c r="A8" s="63"/>
      <c r="B8" s="63"/>
      <c r="C8" s="64"/>
      <c r="D8" s="75"/>
    </row>
    <row r="9" spans="1:8" x14ac:dyDescent="0.25">
      <c r="A9" s="63"/>
      <c r="B9" s="62"/>
      <c r="C9" s="63"/>
      <c r="D9" s="76"/>
    </row>
    <row r="10" spans="1:8" x14ac:dyDescent="0.25">
      <c r="A10" s="63"/>
      <c r="B10" s="60"/>
      <c r="C10" s="63"/>
      <c r="D10" s="75"/>
    </row>
    <row r="11" spans="1:8" s="5" customFormat="1" x14ac:dyDescent="0.25">
      <c r="A11" s="63"/>
      <c r="B11" s="62"/>
      <c r="C11" s="63"/>
      <c r="D11" s="75"/>
    </row>
    <row r="12" spans="1:8" x14ac:dyDescent="0.25">
      <c r="A12" s="63"/>
      <c r="B12" s="60"/>
      <c r="C12" s="63"/>
      <c r="D12" s="75"/>
    </row>
    <row r="13" spans="1:8" x14ac:dyDescent="0.25">
      <c r="A13" s="63"/>
      <c r="B13" s="60"/>
      <c r="C13" s="64"/>
      <c r="D13" s="75"/>
    </row>
    <row r="14" spans="1:8" x14ac:dyDescent="0.25">
      <c r="A14" s="63"/>
      <c r="B14" s="60"/>
      <c r="C14" s="64"/>
      <c r="D14" s="64"/>
    </row>
    <row r="15" spans="1:8" x14ac:dyDescent="0.25">
      <c r="A15" s="63"/>
      <c r="B15" s="60"/>
      <c r="C15" s="63"/>
      <c r="D15" s="63"/>
    </row>
    <row r="16" spans="1:8" x14ac:dyDescent="0.25">
      <c r="A16" s="63"/>
      <c r="B16" s="60"/>
      <c r="C16" s="64"/>
      <c r="D16" s="64"/>
    </row>
    <row r="17" spans="1:4" x14ac:dyDescent="0.25">
      <c r="A17" s="63"/>
      <c r="B17" s="60"/>
      <c r="C17" s="63"/>
      <c r="D17" s="63"/>
    </row>
    <row r="18" spans="1:4" x14ac:dyDescent="0.25">
      <c r="A18" s="63"/>
      <c r="B18" s="60"/>
      <c r="C18" s="63"/>
      <c r="D18" s="63"/>
    </row>
    <row r="19" spans="1:4" x14ac:dyDescent="0.25">
      <c r="A19" s="63"/>
      <c r="B19" s="62"/>
      <c r="C19" s="64"/>
      <c r="D19" s="64"/>
    </row>
    <row r="20" spans="1:4" x14ac:dyDescent="0.25">
      <c r="A20" s="63"/>
      <c r="B20" s="62"/>
      <c r="C20" s="64"/>
      <c r="D20" s="64"/>
    </row>
    <row r="21" spans="1:4" x14ac:dyDescent="0.25">
      <c r="A21" s="63"/>
      <c r="B21" s="60"/>
      <c r="C21" s="63"/>
      <c r="D21" s="63"/>
    </row>
    <row r="22" spans="1:4" x14ac:dyDescent="0.25">
      <c r="A22" s="63"/>
      <c r="B22" s="60"/>
      <c r="C22" s="63"/>
      <c r="D22" s="63"/>
    </row>
    <row r="23" spans="1:4" x14ac:dyDescent="0.25">
      <c r="A23" s="63"/>
      <c r="B23" s="62"/>
      <c r="C23" s="64"/>
      <c r="D23" s="64"/>
    </row>
    <row r="24" spans="1:4" x14ac:dyDescent="0.25">
      <c r="A24" s="63"/>
      <c r="B24" s="62"/>
      <c r="C24" s="63"/>
      <c r="D24" s="63"/>
    </row>
    <row r="25" spans="1:4" x14ac:dyDescent="0.25">
      <c r="A25" s="63"/>
      <c r="B25" s="60"/>
      <c r="C25" s="63"/>
      <c r="D25" s="63"/>
    </row>
    <row r="26" spans="1:4" x14ac:dyDescent="0.25">
      <c r="A26" s="63"/>
      <c r="B26" s="62"/>
      <c r="C26" s="64"/>
      <c r="D26" s="64"/>
    </row>
    <row r="27" spans="1:4" x14ac:dyDescent="0.25">
      <c r="A27" s="63"/>
      <c r="B27" s="62"/>
      <c r="C27" s="63"/>
      <c r="D27" s="63"/>
    </row>
    <row r="28" spans="1:4" x14ac:dyDescent="0.25">
      <c r="A28" s="63"/>
      <c r="B28" s="60"/>
      <c r="C28" s="63"/>
      <c r="D28" s="63"/>
    </row>
    <row r="29" spans="1:4" x14ac:dyDescent="0.25">
      <c r="A29" s="63"/>
      <c r="B29" s="62"/>
      <c r="C29" s="64"/>
      <c r="D29" s="64"/>
    </row>
    <row r="30" spans="1:4" x14ac:dyDescent="0.25">
      <c r="A30" s="63"/>
      <c r="B30" s="62"/>
      <c r="C30" s="63"/>
      <c r="D30" s="63"/>
    </row>
    <row r="31" spans="1:4" x14ac:dyDescent="0.25">
      <c r="A31" s="63"/>
      <c r="B31" s="60"/>
      <c r="C31" s="63"/>
      <c r="D31" s="64"/>
    </row>
    <row r="32" spans="1:4" x14ac:dyDescent="0.25">
      <c r="A32" s="63"/>
      <c r="B32" s="62"/>
      <c r="C32" s="64"/>
      <c r="D32" s="64"/>
    </row>
    <row r="33" spans="1:4" x14ac:dyDescent="0.25">
      <c r="A33" s="63"/>
      <c r="B33" s="60"/>
      <c r="C33" s="63"/>
      <c r="D33" s="6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0"/>
  <sheetViews>
    <sheetView tabSelected="1"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0.100000000000001" customHeight="1" x14ac:dyDescent="0.25">
      <c r="A1" s="85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5.75" customHeight="1" x14ac:dyDescent="0.35">
      <c r="A2" s="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0" customFormat="1" ht="20.25" customHeight="1" x14ac:dyDescent="0.25">
      <c r="A3" s="8"/>
      <c r="B3" s="31" t="s">
        <v>2</v>
      </c>
      <c r="C3" s="31" t="s">
        <v>5</v>
      </c>
      <c r="D3" s="31" t="s">
        <v>3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  <c r="K3" s="31" t="s">
        <v>13</v>
      </c>
      <c r="L3" s="31" t="s">
        <v>14</v>
      </c>
      <c r="M3" s="31" t="s">
        <v>15</v>
      </c>
      <c r="N3" s="27" t="s">
        <v>16</v>
      </c>
    </row>
    <row r="4" spans="1:14" ht="39.75" customHeight="1" x14ac:dyDescent="0.35">
      <c r="A4" s="32" t="s">
        <v>28</v>
      </c>
      <c r="B4" s="28">
        <f>B5+B6+B7+B8</f>
        <v>9124.2000000000007</v>
      </c>
      <c r="C4" s="41">
        <f t="shared" ref="C4:M4" si="0">C5+C6+C7+C8</f>
        <v>7718.2</v>
      </c>
      <c r="D4" s="28">
        <f>D5+D6+D7+D8</f>
        <v>9518.2000000000007</v>
      </c>
      <c r="E4" s="28">
        <f t="shared" si="0"/>
        <v>7718.2</v>
      </c>
      <c r="F4" s="28">
        <f t="shared" si="0"/>
        <v>7718.2</v>
      </c>
      <c r="G4" s="28">
        <f t="shared" si="0"/>
        <v>7718.2</v>
      </c>
      <c r="H4" s="28">
        <f t="shared" si="0"/>
        <v>10890.4</v>
      </c>
      <c r="I4" s="28">
        <f t="shared" si="0"/>
        <v>10890.4</v>
      </c>
      <c r="J4" s="28">
        <f t="shared" si="0"/>
        <v>10890.4</v>
      </c>
      <c r="K4" s="28">
        <f t="shared" si="0"/>
        <v>10890.4</v>
      </c>
      <c r="L4" s="28">
        <f t="shared" si="0"/>
        <v>10890.4</v>
      </c>
      <c r="M4" s="28">
        <f t="shared" si="0"/>
        <v>12063.98</v>
      </c>
      <c r="N4" s="28">
        <f t="shared" ref="N4:N24" si="1">SUM(B4:M4)</f>
        <v>116031.17999999998</v>
      </c>
    </row>
    <row r="5" spans="1:14" ht="39" customHeight="1" x14ac:dyDescent="0.35">
      <c r="A5" s="32" t="s">
        <v>17</v>
      </c>
      <c r="B5" s="29">
        <v>4496.04</v>
      </c>
      <c r="C5" s="29">
        <v>4496.04</v>
      </c>
      <c r="D5" s="29">
        <v>4496.04</v>
      </c>
      <c r="E5" s="29">
        <v>4496.04</v>
      </c>
      <c r="F5" s="29">
        <v>4496.04</v>
      </c>
      <c r="G5" s="29">
        <v>4496.04</v>
      </c>
      <c r="H5" s="29">
        <v>6943.88</v>
      </c>
      <c r="I5" s="29">
        <v>6943.88</v>
      </c>
      <c r="J5" s="29">
        <v>6943.88</v>
      </c>
      <c r="K5" s="29">
        <v>6943.88</v>
      </c>
      <c r="L5" s="29">
        <v>6943.88</v>
      </c>
      <c r="M5" s="29">
        <v>6943.88</v>
      </c>
      <c r="N5" s="29">
        <f t="shared" si="1"/>
        <v>68639.51999999999</v>
      </c>
    </row>
    <row r="6" spans="1:14" ht="60" customHeight="1" x14ac:dyDescent="0.35">
      <c r="A6" s="32" t="s">
        <v>38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>
        <f t="shared" si="1"/>
        <v>0</v>
      </c>
    </row>
    <row r="7" spans="1:14" ht="44.25" customHeight="1" x14ac:dyDescent="0.35">
      <c r="A7" s="32" t="s">
        <v>39</v>
      </c>
      <c r="B7" s="29">
        <v>3222.16</v>
      </c>
      <c r="C7" s="29">
        <v>3222.16</v>
      </c>
      <c r="D7" s="29">
        <v>3222.16</v>
      </c>
      <c r="E7" s="29">
        <v>3222.16</v>
      </c>
      <c r="F7" s="29">
        <v>3222.16</v>
      </c>
      <c r="G7" s="29">
        <v>3222.16</v>
      </c>
      <c r="H7" s="29">
        <v>3946.52</v>
      </c>
      <c r="I7" s="29">
        <v>3946.52</v>
      </c>
      <c r="J7" s="29">
        <v>3946.52</v>
      </c>
      <c r="K7" s="29">
        <v>3946.52</v>
      </c>
      <c r="L7" s="29">
        <v>3946.52</v>
      </c>
      <c r="M7" s="29">
        <v>3946.52</v>
      </c>
      <c r="N7" s="29">
        <f>SUM(B7:M7)</f>
        <v>43012.079999999994</v>
      </c>
    </row>
    <row r="8" spans="1:14" ht="44.25" customHeight="1" x14ac:dyDescent="0.35">
      <c r="A8" s="32" t="s">
        <v>32</v>
      </c>
      <c r="B8" s="29">
        <v>1406</v>
      </c>
      <c r="C8" s="29"/>
      <c r="D8" s="29">
        <v>1800</v>
      </c>
      <c r="E8" s="29"/>
      <c r="F8" s="29"/>
      <c r="G8" s="29"/>
      <c r="H8" s="29"/>
      <c r="I8" s="29"/>
      <c r="J8" s="29"/>
      <c r="K8" s="29"/>
      <c r="L8" s="29"/>
      <c r="M8" s="29">
        <f>4117.58-2944</f>
        <v>1173.58</v>
      </c>
      <c r="N8" s="29">
        <f>SUM(B8:M8)</f>
        <v>4379.58</v>
      </c>
    </row>
    <row r="9" spans="1:14" ht="36" customHeight="1" x14ac:dyDescent="0.35">
      <c r="A9" s="33" t="s">
        <v>18</v>
      </c>
      <c r="B9" s="28">
        <f>B10+B11+B12+B13</f>
        <v>2687.5299999999997</v>
      </c>
      <c r="C9" s="28">
        <f t="shared" ref="C9:M9" si="2">C10+C11+C12+C13</f>
        <v>2872</v>
      </c>
      <c r="D9" s="28">
        <f t="shared" si="2"/>
        <v>4358.24</v>
      </c>
      <c r="E9" s="28">
        <f t="shared" si="2"/>
        <v>2814.89</v>
      </c>
      <c r="F9" s="28">
        <f t="shared" si="2"/>
        <v>0</v>
      </c>
      <c r="G9" s="28">
        <f t="shared" si="2"/>
        <v>1755.01</v>
      </c>
      <c r="H9" s="28">
        <f t="shared" si="2"/>
        <v>1781.3</v>
      </c>
      <c r="I9" s="28">
        <f t="shared" si="2"/>
        <v>0</v>
      </c>
      <c r="J9" s="28">
        <f t="shared" si="2"/>
        <v>710.64</v>
      </c>
      <c r="K9" s="28">
        <f t="shared" si="2"/>
        <v>1761.41</v>
      </c>
      <c r="L9" s="28">
        <f t="shared" si="2"/>
        <v>0</v>
      </c>
      <c r="M9" s="28">
        <f t="shared" si="2"/>
        <v>0</v>
      </c>
      <c r="N9" s="28">
        <f t="shared" si="1"/>
        <v>18741.02</v>
      </c>
    </row>
    <row r="10" spans="1:14" ht="40.5" customHeight="1" x14ac:dyDescent="0.35">
      <c r="A10" s="32" t="s">
        <v>19</v>
      </c>
      <c r="B10" s="29"/>
      <c r="C10" s="29"/>
      <c r="D10" s="29"/>
      <c r="E10" s="29"/>
      <c r="F10" s="29"/>
      <c r="G10" s="29"/>
      <c r="H10" s="29"/>
      <c r="I10" s="29"/>
      <c r="J10" s="29">
        <v>372</v>
      </c>
      <c r="K10" s="29">
        <v>372</v>
      </c>
      <c r="L10" s="29"/>
      <c r="M10" s="29"/>
      <c r="N10" s="28">
        <f t="shared" si="1"/>
        <v>744</v>
      </c>
    </row>
    <row r="11" spans="1:14" ht="45.75" customHeight="1" x14ac:dyDescent="0.35">
      <c r="A11" s="32" t="s">
        <v>20</v>
      </c>
      <c r="B11" s="30">
        <v>1500</v>
      </c>
      <c r="C11" s="29">
        <v>2872</v>
      </c>
      <c r="D11" s="29"/>
      <c r="E11" s="29">
        <v>2197</v>
      </c>
      <c r="F11" s="29"/>
      <c r="G11" s="29">
        <v>1161.24</v>
      </c>
      <c r="H11" s="29"/>
      <c r="I11" s="29"/>
      <c r="J11" s="29">
        <v>338.64</v>
      </c>
      <c r="K11" s="29"/>
      <c r="L11" s="29"/>
      <c r="M11" s="29"/>
      <c r="N11" s="28">
        <f t="shared" si="1"/>
        <v>8068.88</v>
      </c>
    </row>
    <row r="12" spans="1:14" ht="45.75" customHeight="1" x14ac:dyDescent="0.35">
      <c r="A12" s="40" t="s">
        <v>30</v>
      </c>
      <c r="B12" s="30"/>
      <c r="C12" s="29"/>
      <c r="D12" s="29"/>
      <c r="E12" s="29">
        <v>226</v>
      </c>
      <c r="F12" s="29"/>
      <c r="G12" s="29"/>
      <c r="H12" s="29"/>
      <c r="I12" s="29"/>
      <c r="J12" s="29"/>
      <c r="K12" s="29"/>
      <c r="L12" s="29"/>
      <c r="M12" s="29"/>
      <c r="N12" s="28">
        <f t="shared" si="1"/>
        <v>226</v>
      </c>
    </row>
    <row r="13" spans="1:14" ht="21.75" customHeight="1" x14ac:dyDescent="0.35">
      <c r="A13" s="32" t="s">
        <v>21</v>
      </c>
      <c r="B13" s="29">
        <v>1187.53</v>
      </c>
      <c r="C13" s="29"/>
      <c r="D13" s="29">
        <v>4358.24</v>
      </c>
      <c r="E13" s="29">
        <v>391.89</v>
      </c>
      <c r="F13" s="29"/>
      <c r="G13" s="29">
        <v>593.77</v>
      </c>
      <c r="H13" s="29">
        <v>1781.3</v>
      </c>
      <c r="I13" s="29"/>
      <c r="J13" s="29"/>
      <c r="K13" s="29">
        <v>1389.41</v>
      </c>
      <c r="L13" s="29"/>
      <c r="M13" s="29"/>
      <c r="N13" s="29">
        <f t="shared" si="1"/>
        <v>9702.14</v>
      </c>
    </row>
    <row r="14" spans="1:14" ht="23.25" customHeight="1" x14ac:dyDescent="0.35">
      <c r="A14" s="33" t="s">
        <v>22</v>
      </c>
      <c r="B14" s="28">
        <f>B15+B16+B17</f>
        <v>14742</v>
      </c>
      <c r="C14" s="28">
        <f t="shared" ref="C14:M14" si="3">C15+C16+C17</f>
        <v>0</v>
      </c>
      <c r="D14" s="28">
        <f t="shared" si="3"/>
        <v>0</v>
      </c>
      <c r="E14" s="28">
        <f t="shared" si="3"/>
        <v>0</v>
      </c>
      <c r="F14" s="28">
        <f t="shared" si="3"/>
        <v>0</v>
      </c>
      <c r="G14" s="28">
        <f t="shared" si="3"/>
        <v>68414</v>
      </c>
      <c r="H14" s="28">
        <f t="shared" si="3"/>
        <v>0</v>
      </c>
      <c r="I14" s="28">
        <f t="shared" si="3"/>
        <v>10351.9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si="3"/>
        <v>0</v>
      </c>
      <c r="N14" s="28">
        <f t="shared" si="1"/>
        <v>93507.9</v>
      </c>
    </row>
    <row r="15" spans="1:14" ht="42" customHeight="1" x14ac:dyDescent="0.35">
      <c r="A15" s="32" t="s">
        <v>23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f t="shared" si="1"/>
        <v>0</v>
      </c>
    </row>
    <row r="16" spans="1:14" ht="40.5" customHeight="1" x14ac:dyDescent="0.35">
      <c r="A16" s="32" t="s">
        <v>24</v>
      </c>
      <c r="B16" s="29">
        <v>14742</v>
      </c>
      <c r="C16" s="29"/>
      <c r="D16" s="29"/>
      <c r="E16" s="29"/>
      <c r="F16" s="29"/>
      <c r="G16" s="29">
        <v>68414</v>
      </c>
      <c r="H16" s="29"/>
      <c r="I16" s="29">
        <v>10351.9</v>
      </c>
      <c r="J16" s="29"/>
      <c r="K16" s="29"/>
      <c r="L16" s="29"/>
      <c r="M16" s="29"/>
      <c r="N16" s="29">
        <f t="shared" si="1"/>
        <v>93507.9</v>
      </c>
    </row>
    <row r="17" spans="1:14" ht="40.5" customHeight="1" x14ac:dyDescent="0.35">
      <c r="A17" s="40" t="s">
        <v>31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f t="shared" si="1"/>
        <v>0</v>
      </c>
    </row>
    <row r="18" spans="1:14" ht="40.5" customHeight="1" x14ac:dyDescent="0.35">
      <c r="A18" s="58" t="s">
        <v>52</v>
      </c>
      <c r="B18" s="29"/>
      <c r="C18" s="29"/>
      <c r="D18" s="29"/>
      <c r="E18" s="29"/>
      <c r="F18" s="29">
        <v>1221.1500000000001</v>
      </c>
      <c r="G18" s="29">
        <v>964</v>
      </c>
      <c r="H18" s="29">
        <v>505</v>
      </c>
      <c r="I18" s="29"/>
      <c r="J18" s="29"/>
      <c r="K18" s="29"/>
      <c r="L18" s="29">
        <v>625</v>
      </c>
      <c r="M18" s="29">
        <v>2944</v>
      </c>
      <c r="N18" s="29">
        <f t="shared" si="1"/>
        <v>6259.15</v>
      </c>
    </row>
    <row r="19" spans="1:14" ht="40.5" customHeight="1" x14ac:dyDescent="0.35">
      <c r="A19" s="33" t="s">
        <v>54</v>
      </c>
      <c r="B19" s="28">
        <f>B20+B21+B22</f>
        <v>2269.6499999999996</v>
      </c>
      <c r="C19" s="28">
        <f t="shared" ref="C19:M19" si="4">C20+C21+C22</f>
        <v>136.43999999999994</v>
      </c>
      <c r="D19" s="28">
        <f>D20+D21+D22</f>
        <v>1005.77</v>
      </c>
      <c r="E19" s="28">
        <f t="shared" si="4"/>
        <v>191.54999999999995</v>
      </c>
      <c r="F19" s="28">
        <f t="shared" si="4"/>
        <v>2416.6999999999998</v>
      </c>
      <c r="G19" s="28">
        <f t="shared" si="4"/>
        <v>50.750000000000014</v>
      </c>
      <c r="H19" s="28">
        <f t="shared" si="4"/>
        <v>1028.31</v>
      </c>
      <c r="I19" s="28">
        <f t="shared" si="4"/>
        <v>2452.2400000000002</v>
      </c>
      <c r="J19" s="28">
        <f t="shared" si="4"/>
        <v>0</v>
      </c>
      <c r="K19" s="28">
        <f t="shared" si="4"/>
        <v>0</v>
      </c>
      <c r="L19" s="28">
        <f t="shared" si="4"/>
        <v>0</v>
      </c>
      <c r="M19" s="28">
        <f t="shared" si="4"/>
        <v>0</v>
      </c>
      <c r="N19" s="28">
        <f t="shared" ref="N19:N23" si="5">SUM(B19:M19)</f>
        <v>9551.41</v>
      </c>
    </row>
    <row r="20" spans="1:14" ht="40.5" customHeight="1" x14ac:dyDescent="0.35">
      <c r="A20" s="32" t="s">
        <v>55</v>
      </c>
      <c r="B20" s="29">
        <v>89.31</v>
      </c>
      <c r="C20" s="29">
        <v>-148.85</v>
      </c>
      <c r="D20" s="29">
        <v>-863.33</v>
      </c>
      <c r="E20" s="29">
        <v>-119.08</v>
      </c>
      <c r="F20" s="29">
        <v>625.16999999999996</v>
      </c>
      <c r="G20" s="29">
        <v>-952.64</v>
      </c>
      <c r="H20" s="29">
        <v>-625.16999999999996</v>
      </c>
      <c r="I20" s="29">
        <v>-476.32</v>
      </c>
      <c r="J20" s="29"/>
      <c r="K20" s="29"/>
      <c r="L20" s="29"/>
      <c r="M20" s="29"/>
      <c r="N20" s="29">
        <f t="shared" si="5"/>
        <v>-2470.9100000000003</v>
      </c>
    </row>
    <row r="21" spans="1:14" ht="40.5" customHeight="1" x14ac:dyDescent="0.35">
      <c r="A21" s="32" t="s">
        <v>56</v>
      </c>
      <c r="B21" s="29">
        <v>900.24</v>
      </c>
      <c r="C21" s="29">
        <v>900.24</v>
      </c>
      <c r="D21" s="29">
        <v>900.24</v>
      </c>
      <c r="E21" s="29">
        <v>935.62</v>
      </c>
      <c r="F21" s="29">
        <v>935.62</v>
      </c>
      <c r="G21" s="29">
        <v>935.62</v>
      </c>
      <c r="H21" s="29">
        <v>935.62</v>
      </c>
      <c r="I21" s="29">
        <v>935.62</v>
      </c>
      <c r="J21" s="29"/>
      <c r="K21" s="29"/>
      <c r="L21" s="29"/>
      <c r="M21" s="29"/>
      <c r="N21" s="29">
        <f t="shared" si="5"/>
        <v>7378.82</v>
      </c>
    </row>
    <row r="22" spans="1:14" ht="40.5" customHeight="1" x14ac:dyDescent="0.35">
      <c r="A22" s="40" t="s">
        <v>57</v>
      </c>
      <c r="B22" s="29">
        <v>1280.0999999999999</v>
      </c>
      <c r="C22" s="29">
        <v>-614.95000000000005</v>
      </c>
      <c r="D22" s="29">
        <v>968.86</v>
      </c>
      <c r="E22" s="29">
        <v>-624.99</v>
      </c>
      <c r="F22" s="29">
        <v>855.91</v>
      </c>
      <c r="G22" s="29">
        <v>67.77</v>
      </c>
      <c r="H22" s="29">
        <v>717.86</v>
      </c>
      <c r="I22" s="29">
        <v>1992.94</v>
      </c>
      <c r="J22" s="29"/>
      <c r="K22" s="29"/>
      <c r="L22" s="29"/>
      <c r="M22" s="29"/>
      <c r="N22" s="29">
        <f t="shared" si="5"/>
        <v>4643.5</v>
      </c>
    </row>
    <row r="23" spans="1:14" ht="40.5" customHeight="1" x14ac:dyDescent="0.35">
      <c r="A23" s="58" t="s">
        <v>58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f t="shared" si="5"/>
        <v>0</v>
      </c>
    </row>
    <row r="24" spans="1:14" ht="39.75" customHeight="1" x14ac:dyDescent="0.35">
      <c r="A24" s="33" t="s">
        <v>59</v>
      </c>
      <c r="B24" s="28">
        <v>4995.6000000000004</v>
      </c>
      <c r="C24" s="28">
        <v>4995.6000000000004</v>
      </c>
      <c r="D24" s="28">
        <v>4995.6000000000004</v>
      </c>
      <c r="E24" s="28">
        <v>4995.6000000000004</v>
      </c>
      <c r="F24" s="28">
        <v>4995.6000000000004</v>
      </c>
      <c r="G24" s="28">
        <v>4995.6000000000004</v>
      </c>
      <c r="H24" s="28">
        <v>4995.6000000000004</v>
      </c>
      <c r="I24" s="28">
        <v>4995.6000000000004</v>
      </c>
      <c r="J24" s="28">
        <v>4995.6000000000004</v>
      </c>
      <c r="K24" s="28">
        <v>4995.6000000000004</v>
      </c>
      <c r="L24" s="28">
        <v>4995.6000000000004</v>
      </c>
      <c r="M24" s="28">
        <v>4995.6000000000004</v>
      </c>
      <c r="N24" s="41">
        <f t="shared" si="1"/>
        <v>59947.19999999999</v>
      </c>
    </row>
    <row r="25" spans="1:14" ht="22.5" customHeight="1" x14ac:dyDescent="0.35">
      <c r="A25" s="33" t="s">
        <v>25</v>
      </c>
      <c r="B25" s="41">
        <f t="shared" ref="B25:M25" si="6">B4+B9+B14+B24+B18+B19+B23</f>
        <v>33818.980000000003</v>
      </c>
      <c r="C25" s="41">
        <f t="shared" si="6"/>
        <v>15722.240000000002</v>
      </c>
      <c r="D25" s="41">
        <f>D4+D9+D14+D24+D18+D19+D23</f>
        <v>19877.810000000001</v>
      </c>
      <c r="E25" s="41">
        <f t="shared" si="6"/>
        <v>15720.24</v>
      </c>
      <c r="F25" s="41">
        <f>F4+F9+F14+F24+F18+F19+F23</f>
        <v>16351.649999999998</v>
      </c>
      <c r="G25" s="41">
        <f t="shared" si="6"/>
        <v>83897.56</v>
      </c>
      <c r="H25" s="41">
        <f t="shared" si="6"/>
        <v>19200.61</v>
      </c>
      <c r="I25" s="41">
        <f t="shared" si="6"/>
        <v>28690.140000000003</v>
      </c>
      <c r="J25" s="41">
        <f t="shared" si="6"/>
        <v>16596.64</v>
      </c>
      <c r="K25" s="41">
        <f t="shared" si="6"/>
        <v>17647.41</v>
      </c>
      <c r="L25" s="41">
        <f t="shared" si="6"/>
        <v>16511</v>
      </c>
      <c r="M25" s="41">
        <f t="shared" si="6"/>
        <v>20003.580000000002</v>
      </c>
      <c r="N25" s="41">
        <f>N4+N9+N14+N24+N18+N19+N23</f>
        <v>304037.86</v>
      </c>
    </row>
    <row r="26" spans="1:14" ht="15.75" x14ac:dyDescent="0.25">
      <c r="A26" s="86" t="s">
        <v>61</v>
      </c>
      <c r="B26" s="86"/>
      <c r="C26" s="86"/>
      <c r="D26" s="34"/>
      <c r="E26" s="34"/>
      <c r="F26" s="34"/>
      <c r="G26" s="44"/>
      <c r="H26" s="34"/>
      <c r="I26" s="34"/>
      <c r="J26" s="34"/>
      <c r="K26" s="34"/>
      <c r="L26" s="87" t="s">
        <v>29</v>
      </c>
      <c r="M26" s="87"/>
      <c r="N26" s="87"/>
    </row>
    <row r="27" spans="1:14" ht="15.75" x14ac:dyDescent="0.25">
      <c r="A27" s="35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ht="15.75" x14ac:dyDescent="0.25">
      <c r="A28" s="86" t="s">
        <v>27</v>
      </c>
      <c r="B28" s="86"/>
      <c r="C28" s="86"/>
      <c r="D28" s="34"/>
      <c r="E28" s="34"/>
      <c r="F28" s="34"/>
      <c r="G28" s="34"/>
      <c r="H28" s="34"/>
      <c r="I28" s="34"/>
      <c r="J28" s="34"/>
      <c r="K28" s="34"/>
      <c r="L28" s="87" t="s">
        <v>33</v>
      </c>
      <c r="M28" s="87"/>
      <c r="N28" s="87"/>
    </row>
    <row r="30" spans="1:14" x14ac:dyDescent="0.25">
      <c r="C30" t="s">
        <v>60</v>
      </c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workbookViewId="0">
      <selection activeCell="A6" sqref="A6:E19"/>
    </sheetView>
  </sheetViews>
  <sheetFormatPr defaultRowHeight="15" x14ac:dyDescent="0.25"/>
  <cols>
    <col min="1" max="1" width="3.5703125" customWidth="1"/>
    <col min="2" max="2" width="6.28515625" customWidth="1"/>
    <col min="3" max="3" width="48.140625" customWidth="1"/>
    <col min="4" max="4" width="10.140625" bestFit="1" customWidth="1"/>
    <col min="5" max="5" width="14.7109375" customWidth="1"/>
  </cols>
  <sheetData>
    <row r="1" spans="1:5" ht="15.75" customHeight="1" x14ac:dyDescent="0.25">
      <c r="A1" s="1"/>
      <c r="B1" s="83" t="s">
        <v>53</v>
      </c>
      <c r="C1" s="83"/>
      <c r="D1" s="83"/>
      <c r="E1" s="34"/>
    </row>
    <row r="2" spans="1:5" ht="15.75" customHeight="1" x14ac:dyDescent="0.25">
      <c r="A2" s="1"/>
      <c r="B2" s="2"/>
      <c r="C2" s="2" t="s">
        <v>47</v>
      </c>
      <c r="D2" s="35"/>
      <c r="E2" s="34"/>
    </row>
    <row r="3" spans="1:5" ht="15.75" customHeight="1" x14ac:dyDescent="0.25">
      <c r="A3" s="1"/>
      <c r="B3" s="83" t="s">
        <v>41</v>
      </c>
      <c r="C3" s="83"/>
      <c r="D3" s="83"/>
      <c r="E3" s="34"/>
    </row>
    <row r="4" spans="1:5" x14ac:dyDescent="0.25">
      <c r="A4" s="46" t="s">
        <v>45</v>
      </c>
      <c r="B4" s="48" t="s">
        <v>45</v>
      </c>
      <c r="C4" s="49"/>
      <c r="D4" s="48" t="s">
        <v>43</v>
      </c>
      <c r="E4" s="51" t="s">
        <v>49</v>
      </c>
    </row>
    <row r="5" spans="1:5" ht="15" customHeight="1" x14ac:dyDescent="0.25">
      <c r="A5" s="47" t="s">
        <v>44</v>
      </c>
      <c r="B5" s="45" t="s">
        <v>46</v>
      </c>
      <c r="C5" s="50" t="s">
        <v>42</v>
      </c>
      <c r="D5" s="53" t="s">
        <v>48</v>
      </c>
      <c r="E5" s="52" t="s">
        <v>50</v>
      </c>
    </row>
    <row r="6" spans="1:5" x14ac:dyDescent="0.25">
      <c r="A6" s="54"/>
      <c r="B6" s="54"/>
      <c r="C6" s="45"/>
      <c r="D6" s="56"/>
      <c r="E6" s="54"/>
    </row>
    <row r="7" spans="1:5" x14ac:dyDescent="0.25">
      <c r="A7" s="55"/>
      <c r="B7" s="55"/>
      <c r="C7" s="11"/>
      <c r="D7" s="57"/>
      <c r="E7" s="55"/>
    </row>
    <row r="8" spans="1:5" x14ac:dyDescent="0.25">
      <c r="A8" s="55"/>
      <c r="B8" s="55"/>
      <c r="C8" s="11"/>
      <c r="D8" s="57"/>
      <c r="E8" s="55"/>
    </row>
    <row r="9" spans="1:5" ht="15" customHeight="1" x14ac:dyDescent="0.25">
      <c r="A9" s="55"/>
      <c r="B9" s="55"/>
      <c r="C9" s="11"/>
      <c r="D9" s="57"/>
      <c r="E9" s="55"/>
    </row>
    <row r="10" spans="1:5" x14ac:dyDescent="0.25">
      <c r="A10" s="55"/>
      <c r="B10" s="55"/>
      <c r="C10" s="11"/>
      <c r="D10" s="57"/>
      <c r="E10" s="55"/>
    </row>
    <row r="11" spans="1:5" x14ac:dyDescent="0.25">
      <c r="A11" s="55"/>
      <c r="B11" s="55"/>
      <c r="C11" s="11"/>
      <c r="D11" s="57"/>
      <c r="E11" s="55"/>
    </row>
    <row r="12" spans="1:5" ht="16.5" customHeight="1" x14ac:dyDescent="0.25">
      <c r="A12" s="55"/>
      <c r="B12" s="55"/>
      <c r="C12" s="11"/>
      <c r="D12" s="57"/>
      <c r="E12" s="55"/>
    </row>
    <row r="13" spans="1:5" x14ac:dyDescent="0.25">
      <c r="A13" s="55"/>
      <c r="B13" s="55"/>
      <c r="C13" s="11"/>
      <c r="D13" s="57"/>
      <c r="E13" s="55"/>
    </row>
    <row r="14" spans="1:5" x14ac:dyDescent="0.25">
      <c r="A14" s="55"/>
      <c r="B14" s="55"/>
      <c r="C14" s="11"/>
      <c r="D14" s="57"/>
      <c r="E14" s="55"/>
    </row>
    <row r="15" spans="1:5" x14ac:dyDescent="0.25">
      <c r="A15" s="55"/>
      <c r="B15" s="55"/>
      <c r="C15" s="11"/>
      <c r="D15" s="55"/>
      <c r="E15" s="55"/>
    </row>
    <row r="16" spans="1:5" x14ac:dyDescent="0.25">
      <c r="A16" s="55"/>
      <c r="B16" s="55"/>
      <c r="C16" s="11"/>
      <c r="D16" s="55"/>
      <c r="E16" s="55"/>
    </row>
    <row r="17" spans="1:5" x14ac:dyDescent="0.25">
      <c r="A17" s="55"/>
      <c r="B17" s="55"/>
      <c r="C17" s="11"/>
      <c r="D17" s="55"/>
      <c r="E17" s="55"/>
    </row>
    <row r="18" spans="1:5" x14ac:dyDescent="0.25">
      <c r="A18" s="55"/>
      <c r="B18" s="55"/>
      <c r="C18" s="11"/>
      <c r="D18" s="55"/>
      <c r="E18" s="55"/>
    </row>
    <row r="19" spans="1:5" x14ac:dyDescent="0.25">
      <c r="A19" s="55"/>
      <c r="B19" s="55"/>
      <c r="C19" s="11"/>
      <c r="D19" s="55"/>
      <c r="E19" s="55"/>
    </row>
    <row r="20" spans="1:5" x14ac:dyDescent="0.25">
      <c r="A20" s="55"/>
      <c r="B20" s="55"/>
      <c r="C20" s="11"/>
      <c r="D20" s="55"/>
      <c r="E20" s="55"/>
    </row>
    <row r="21" spans="1:5" x14ac:dyDescent="0.25">
      <c r="A21" s="55"/>
      <c r="B21" s="55"/>
      <c r="C21" s="11"/>
      <c r="D21" s="55"/>
      <c r="E21" s="55"/>
    </row>
    <row r="22" spans="1:5" x14ac:dyDescent="0.25">
      <c r="A22" s="55"/>
      <c r="B22" s="55"/>
      <c r="C22" s="11"/>
      <c r="D22" s="55"/>
      <c r="E22" s="55"/>
    </row>
    <row r="23" spans="1:5" x14ac:dyDescent="0.25">
      <c r="A23" s="55"/>
      <c r="B23" s="55"/>
      <c r="C23" s="11"/>
      <c r="D23" s="55"/>
      <c r="E23" s="55"/>
    </row>
    <row r="24" spans="1:5" x14ac:dyDescent="0.25">
      <c r="A24" s="55"/>
      <c r="B24" s="55"/>
      <c r="C24" s="11"/>
      <c r="D24" s="55"/>
      <c r="E24" s="55"/>
    </row>
    <row r="25" spans="1:5" x14ac:dyDescent="0.25">
      <c r="A25" s="55"/>
      <c r="B25" s="55"/>
      <c r="C25" s="11"/>
      <c r="D25" s="55"/>
      <c r="E25" s="55"/>
    </row>
    <row r="26" spans="1:5" x14ac:dyDescent="0.25">
      <c r="A26" s="11"/>
      <c r="B26" s="11"/>
      <c r="C26" s="11"/>
      <c r="D26" s="55"/>
      <c r="E26" s="5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11"/>
      <c r="B30" s="11"/>
      <c r="C30" s="11"/>
      <c r="D30" s="11"/>
      <c r="E30" s="11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43"/>
      <c r="C32" s="11"/>
      <c r="D32" s="11"/>
      <c r="E32" s="11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3"/>
      <c r="B34" s="11"/>
      <c r="C34" s="11"/>
      <c r="D34" s="3"/>
      <c r="E34" s="3"/>
    </row>
    <row r="35" spans="1:5" x14ac:dyDescent="0.25">
      <c r="A35" s="3"/>
      <c r="B35" s="11"/>
      <c r="C35" s="11"/>
      <c r="D35" s="3"/>
      <c r="E35" s="3"/>
    </row>
    <row r="36" spans="1:5" x14ac:dyDescent="0.25">
      <c r="A36" s="11"/>
      <c r="B36" s="43"/>
      <c r="C36" s="3"/>
      <c r="D36" s="3"/>
      <c r="E36" s="3"/>
    </row>
    <row r="37" spans="1:5" x14ac:dyDescent="0.25">
      <c r="A37" s="11"/>
      <c r="B37" s="3"/>
      <c r="C37" s="11"/>
      <c r="D37" s="11"/>
      <c r="E37" s="11"/>
    </row>
    <row r="38" spans="1:5" x14ac:dyDescent="0.25">
      <c r="A38" s="11"/>
      <c r="B38" s="11"/>
      <c r="C38" s="11"/>
      <c r="D38" s="11"/>
      <c r="E38" s="11"/>
    </row>
    <row r="39" spans="1:5" x14ac:dyDescent="0.25">
      <c r="A39" s="11"/>
      <c r="B39" s="11"/>
      <c r="C39" s="11"/>
      <c r="D39" s="3"/>
      <c r="E39" s="3"/>
    </row>
    <row r="40" spans="1:5" x14ac:dyDescent="0.25">
      <c r="A40" s="11"/>
      <c r="B40" s="11"/>
      <c r="C40" s="11"/>
      <c r="D40" s="11"/>
      <c r="E40" s="11"/>
    </row>
    <row r="41" spans="1:5" x14ac:dyDescent="0.25">
      <c r="A41" s="11"/>
      <c r="B41" s="11"/>
      <c r="C41" s="11"/>
      <c r="D41" s="25"/>
      <c r="E41" s="25"/>
    </row>
    <row r="42" spans="1:5" x14ac:dyDescent="0.25">
      <c r="A42" s="11"/>
      <c r="B42" s="22"/>
      <c r="C42" s="11"/>
      <c r="D42" s="25"/>
      <c r="E42" s="25"/>
    </row>
    <row r="43" spans="1:5" x14ac:dyDescent="0.25">
      <c r="A43" s="11"/>
      <c r="B43" s="24"/>
      <c r="C43" s="11"/>
      <c r="D43" s="23"/>
      <c r="E43" s="23"/>
    </row>
    <row r="44" spans="1:5" x14ac:dyDescent="0.25">
      <c r="A44" s="11"/>
      <c r="B44" s="11"/>
      <c r="C44" s="11"/>
      <c r="D44" s="23"/>
      <c r="E44" s="23"/>
    </row>
  </sheetData>
  <mergeCells count="2">
    <mergeCell ref="B1:D1"/>
    <mergeCell ref="B3:D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"/>
  <sheetViews>
    <sheetView workbookViewId="0">
      <selection activeCell="D17" sqref="D17"/>
    </sheetView>
  </sheetViews>
  <sheetFormatPr defaultRowHeight="15" x14ac:dyDescent="0.25"/>
  <cols>
    <col min="1" max="1" width="6" customWidth="1"/>
    <col min="2" max="2" width="54.42578125" customWidth="1"/>
    <col min="3" max="3" width="10.85546875" customWidth="1"/>
    <col min="4" max="4" width="11.140625" customWidth="1"/>
  </cols>
  <sheetData>
    <row r="1" spans="1:4" ht="15.75" x14ac:dyDescent="0.25">
      <c r="A1" s="1"/>
      <c r="B1" s="83" t="s">
        <v>66</v>
      </c>
      <c r="C1" s="83"/>
      <c r="D1" s="83"/>
    </row>
    <row r="2" spans="1:4" ht="15.75" x14ac:dyDescent="0.25">
      <c r="A2" s="1"/>
      <c r="B2" s="84" t="s">
        <v>40</v>
      </c>
      <c r="C2" s="84"/>
      <c r="D2" s="84"/>
    </row>
    <row r="3" spans="1:4" ht="15.75" x14ac:dyDescent="0.25">
      <c r="A3" s="1"/>
      <c r="B3" s="83" t="s">
        <v>51</v>
      </c>
      <c r="C3" s="83"/>
      <c r="D3" s="83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60"/>
      <c r="B5" s="62" t="s">
        <v>8</v>
      </c>
      <c r="C5" s="62"/>
      <c r="D5" s="60"/>
    </row>
    <row r="6" spans="1:4" x14ac:dyDescent="0.25">
      <c r="A6" s="60">
        <v>1</v>
      </c>
      <c r="B6" s="60" t="s">
        <v>73</v>
      </c>
      <c r="C6" s="60">
        <v>470.25</v>
      </c>
      <c r="D6" s="62"/>
    </row>
    <row r="7" spans="1:4" x14ac:dyDescent="0.25">
      <c r="A7" s="60">
        <v>2</v>
      </c>
      <c r="B7" s="60" t="s">
        <v>74</v>
      </c>
      <c r="C7" s="60">
        <v>750.9</v>
      </c>
      <c r="D7" s="74"/>
    </row>
    <row r="8" spans="1:4" x14ac:dyDescent="0.25">
      <c r="A8" s="63"/>
      <c r="B8" s="64" t="s">
        <v>75</v>
      </c>
      <c r="C8" s="64">
        <f>SUM(C6:C7)</f>
        <v>1221.1500000000001</v>
      </c>
      <c r="D8" s="75">
        <f>C8</f>
        <v>1221.1500000000001</v>
      </c>
    </row>
    <row r="9" spans="1:4" x14ac:dyDescent="0.25">
      <c r="A9" s="63"/>
      <c r="B9" s="62" t="s">
        <v>9</v>
      </c>
      <c r="C9" s="63"/>
      <c r="D9" s="76"/>
    </row>
    <row r="10" spans="1:4" x14ac:dyDescent="0.25">
      <c r="A10" s="63">
        <v>1</v>
      </c>
      <c r="B10" s="60" t="s">
        <v>79</v>
      </c>
      <c r="C10" s="63">
        <v>964</v>
      </c>
      <c r="D10" s="75">
        <f>C10+D8</f>
        <v>2185.15</v>
      </c>
    </row>
    <row r="11" spans="1:4" x14ac:dyDescent="0.25">
      <c r="A11" s="63"/>
      <c r="B11" s="62" t="s">
        <v>10</v>
      </c>
      <c r="C11" s="63"/>
      <c r="D11" s="75"/>
    </row>
    <row r="12" spans="1:4" x14ac:dyDescent="0.25">
      <c r="A12" s="63">
        <v>1</v>
      </c>
      <c r="B12" s="60" t="s">
        <v>79</v>
      </c>
      <c r="C12" s="63">
        <v>505</v>
      </c>
      <c r="D12" s="75">
        <f>C12+D10</f>
        <v>2690.15</v>
      </c>
    </row>
    <row r="13" spans="1:4" x14ac:dyDescent="0.25">
      <c r="A13" s="64"/>
      <c r="B13" s="62" t="s">
        <v>14</v>
      </c>
      <c r="C13" s="64"/>
      <c r="D13" s="75"/>
    </row>
    <row r="14" spans="1:4" x14ac:dyDescent="0.25">
      <c r="A14" s="64">
        <v>1</v>
      </c>
      <c r="B14" s="60" t="s">
        <v>85</v>
      </c>
      <c r="C14" s="63">
        <v>625</v>
      </c>
      <c r="D14" s="75">
        <f>C14+D12</f>
        <v>3315.15</v>
      </c>
    </row>
    <row r="15" spans="1:4" x14ac:dyDescent="0.25">
      <c r="A15" s="63"/>
      <c r="B15" s="62" t="s">
        <v>15</v>
      </c>
      <c r="C15" s="63"/>
      <c r="D15" s="63"/>
    </row>
    <row r="16" spans="1:4" ht="30" x14ac:dyDescent="0.25">
      <c r="A16" s="63">
        <v>1</v>
      </c>
      <c r="B16" s="60" t="s">
        <v>86</v>
      </c>
      <c r="C16" s="64">
        <v>2944</v>
      </c>
      <c r="D16" s="75">
        <f>C16+D14</f>
        <v>6259.15</v>
      </c>
    </row>
    <row r="17" spans="1:4" x14ac:dyDescent="0.25">
      <c r="A17" s="63"/>
      <c r="B17" s="62"/>
      <c r="C17" s="63"/>
      <c r="D17" s="63"/>
    </row>
    <row r="18" spans="1:4" x14ac:dyDescent="0.25">
      <c r="A18" s="63"/>
      <c r="B18" s="60"/>
      <c r="C18" s="64"/>
      <c r="D18" s="64"/>
    </row>
    <row r="19" spans="1:4" x14ac:dyDescent="0.25">
      <c r="A19" s="63"/>
      <c r="B19" s="62"/>
      <c r="C19" s="64"/>
      <c r="D19" s="64"/>
    </row>
    <row r="20" spans="1:4" x14ac:dyDescent="0.25">
      <c r="A20" s="63"/>
      <c r="B20" s="60"/>
      <c r="C20" s="64"/>
      <c r="D20" s="64"/>
    </row>
    <row r="21" spans="1:4" x14ac:dyDescent="0.25">
      <c r="A21" s="63"/>
      <c r="B21" s="62"/>
      <c r="C21" s="63"/>
      <c r="D21" s="63"/>
    </row>
    <row r="22" spans="1:4" x14ac:dyDescent="0.25">
      <c r="A22" s="63"/>
      <c r="B22" s="60"/>
      <c r="C22" s="63"/>
      <c r="D22" s="64"/>
    </row>
    <row r="23" spans="1:4" x14ac:dyDescent="0.25">
      <c r="A23" s="63"/>
      <c r="B23" s="62"/>
      <c r="C23" s="63"/>
      <c r="D23" s="63"/>
    </row>
    <row r="24" spans="1:4" x14ac:dyDescent="0.25">
      <c r="A24" s="63"/>
      <c r="B24" s="60"/>
      <c r="C24" s="63"/>
      <c r="D24" s="64"/>
    </row>
    <row r="25" spans="1:4" x14ac:dyDescent="0.25">
      <c r="A25" s="63"/>
      <c r="B25" s="60"/>
      <c r="C25" s="63"/>
      <c r="D25" s="63"/>
    </row>
    <row r="26" spans="1:4" x14ac:dyDescent="0.25">
      <c r="A26" s="63"/>
      <c r="B26" s="60"/>
      <c r="C26" s="63"/>
      <c r="D26" s="63"/>
    </row>
    <row r="27" spans="1:4" x14ac:dyDescent="0.25">
      <c r="A27" s="63"/>
      <c r="B27" s="60"/>
      <c r="C27" s="63"/>
      <c r="D27" s="63"/>
    </row>
    <row r="28" spans="1:4" x14ac:dyDescent="0.25">
      <c r="A28" s="63"/>
      <c r="B28" s="60"/>
      <c r="C28" s="63"/>
      <c r="D28" s="63"/>
    </row>
    <row r="29" spans="1:4" x14ac:dyDescent="0.25">
      <c r="A29" s="63"/>
      <c r="B29" s="60"/>
      <c r="C29" s="63"/>
      <c r="D29" s="63"/>
    </row>
    <row r="30" spans="1:4" x14ac:dyDescent="0.25">
      <c r="A30" s="63"/>
      <c r="B30" s="60"/>
      <c r="C30" s="63"/>
      <c r="D30" s="63"/>
    </row>
    <row r="31" spans="1:4" x14ac:dyDescent="0.25">
      <c r="A31" s="63"/>
      <c r="B31" s="60"/>
      <c r="C31" s="63"/>
      <c r="D31" s="63"/>
    </row>
    <row r="32" spans="1:4" x14ac:dyDescent="0.25">
      <c r="A32" s="63"/>
      <c r="B32" s="62"/>
      <c r="C32" s="64"/>
      <c r="D32" s="64"/>
    </row>
    <row r="33" spans="1:4" x14ac:dyDescent="0.25">
      <c r="A33" s="63"/>
      <c r="B33" s="62"/>
      <c r="C33" s="63"/>
      <c r="D33" s="63"/>
    </row>
    <row r="34" spans="1:4" x14ac:dyDescent="0.25">
      <c r="A34" s="63"/>
      <c r="B34" s="60"/>
      <c r="C34" s="63"/>
      <c r="D34" s="63"/>
    </row>
    <row r="35" spans="1:4" x14ac:dyDescent="0.25">
      <c r="A35" s="73"/>
      <c r="B35" s="73"/>
      <c r="C35" s="73"/>
      <c r="D35" s="73"/>
    </row>
    <row r="36" spans="1:4" x14ac:dyDescent="0.25">
      <c r="A36" s="73"/>
      <c r="B36" s="73"/>
      <c r="C36" s="73"/>
      <c r="D36" s="73"/>
    </row>
    <row r="37" spans="1:4" x14ac:dyDescent="0.25">
      <c r="A37" s="73"/>
      <c r="B37" s="73"/>
      <c r="C37" s="73"/>
      <c r="D37" s="73"/>
    </row>
    <row r="38" spans="1:4" x14ac:dyDescent="0.25">
      <c r="A38" s="73"/>
      <c r="B38" s="73"/>
      <c r="C38" s="73"/>
      <c r="D38" s="73"/>
    </row>
    <row r="39" spans="1:4" x14ac:dyDescent="0.25">
      <c r="A39" s="73"/>
      <c r="B39" s="73"/>
      <c r="C39" s="73"/>
      <c r="D39" s="73"/>
    </row>
    <row r="40" spans="1:4" x14ac:dyDescent="0.25">
      <c r="A40" s="73"/>
      <c r="B40" s="73"/>
      <c r="C40" s="73"/>
      <c r="D40" s="73"/>
    </row>
    <row r="41" spans="1:4" x14ac:dyDescent="0.25">
      <c r="A41" s="73"/>
      <c r="B41" s="73"/>
      <c r="C41" s="73"/>
      <c r="D41" s="73"/>
    </row>
    <row r="42" spans="1:4" x14ac:dyDescent="0.25">
      <c r="A42" s="73"/>
      <c r="B42" s="73"/>
      <c r="C42" s="73"/>
      <c r="D42" s="7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2016-01-25T08:41:30Z</cp:lastPrinted>
  <dcterms:created xsi:type="dcterms:W3CDTF">2011-07-25T05:21:17Z</dcterms:created>
  <dcterms:modified xsi:type="dcterms:W3CDTF">2023-01-27T02:02:31Z</dcterms:modified>
</cp:coreProperties>
</file>