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45621"/>
</workbook>
</file>

<file path=xl/calcChain.xml><?xml version="1.0" encoding="utf-8"?>
<calcChain xmlns="http://schemas.openxmlformats.org/spreadsheetml/2006/main">
  <c r="D22" i="2" l="1"/>
  <c r="C22" i="2"/>
  <c r="D52" i="1"/>
  <c r="C52" i="1"/>
  <c r="D48" i="1" l="1"/>
  <c r="C48" i="1"/>
  <c r="D16" i="6" l="1"/>
  <c r="D44" i="1"/>
  <c r="C44" i="1"/>
  <c r="D14" i="6" l="1"/>
  <c r="C14" i="6"/>
  <c r="C40" i="1"/>
  <c r="C17" i="2" l="1"/>
  <c r="C36" i="1"/>
  <c r="C32" i="1" l="1"/>
  <c r="C28" i="1" l="1"/>
  <c r="D6" i="9" l="1"/>
  <c r="D8" i="9" s="1"/>
  <c r="D10" i="9" s="1"/>
  <c r="D12" i="9" s="1"/>
  <c r="C24" i="1"/>
  <c r="D8" i="6" l="1"/>
  <c r="D10" i="6" s="1"/>
  <c r="C20" i="1"/>
  <c r="C13" i="2" l="1"/>
  <c r="C16" i="1"/>
  <c r="D6" i="6"/>
  <c r="C12" i="1"/>
  <c r="C8" i="1" l="1"/>
  <c r="D8" i="1" s="1"/>
  <c r="D12" i="1" s="1"/>
  <c r="D16" i="1" s="1"/>
  <c r="D20" i="1" s="1"/>
  <c r="D24" i="1" s="1"/>
  <c r="D28" i="1" s="1"/>
  <c r="D32" i="1" s="1"/>
  <c r="D36" i="1" s="1"/>
  <c r="D40" i="1" s="1"/>
  <c r="B9" i="5"/>
  <c r="D6" i="3"/>
  <c r="D8" i="3" s="1"/>
  <c r="C8" i="2" l="1"/>
  <c r="D8" i="2" s="1"/>
  <c r="D13" i="2" s="1"/>
  <c r="D17" i="2" s="1"/>
  <c r="C19" i="5"/>
  <c r="D19" i="5"/>
  <c r="E19" i="5"/>
  <c r="F19" i="5"/>
  <c r="G19" i="5"/>
  <c r="H19" i="5"/>
  <c r="B19" i="5"/>
  <c r="C14" i="5"/>
  <c r="D14" i="5"/>
  <c r="E14" i="5"/>
  <c r="F14" i="5"/>
  <c r="G14" i="5"/>
  <c r="H14" i="5"/>
  <c r="B14" i="5"/>
  <c r="C4" i="5"/>
  <c r="D4" i="5"/>
  <c r="E4" i="5"/>
  <c r="F4" i="5"/>
  <c r="G4" i="5"/>
  <c r="H4" i="5"/>
  <c r="C8" i="5"/>
  <c r="D8" i="5"/>
  <c r="E8" i="5"/>
  <c r="F8" i="5"/>
  <c r="G8" i="5"/>
  <c r="H8" i="5"/>
  <c r="I8" i="5"/>
  <c r="B8" i="5"/>
  <c r="B4" i="5"/>
  <c r="H24" i="5" l="1"/>
  <c r="G24" i="5"/>
  <c r="F24" i="5"/>
  <c r="E24" i="5"/>
  <c r="D24" i="5"/>
  <c r="C24" i="5"/>
  <c r="B24" i="5"/>
  <c r="J14" i="5"/>
  <c r="I14" i="5"/>
  <c r="M4" i="5"/>
  <c r="L4" i="5"/>
  <c r="K4" i="5"/>
  <c r="J4" i="5"/>
  <c r="I4" i="5"/>
  <c r="N22" i="5"/>
  <c r="N21" i="5"/>
  <c r="N20" i="5"/>
  <c r="M19" i="5"/>
  <c r="L19" i="5"/>
  <c r="K19" i="5"/>
  <c r="J19" i="5"/>
  <c r="I19" i="5"/>
  <c r="N18" i="5"/>
  <c r="N17" i="5"/>
  <c r="N7" i="5"/>
  <c r="N12" i="5"/>
  <c r="N11" i="5"/>
  <c r="M8" i="5"/>
  <c r="L8" i="5"/>
  <c r="K8" i="5"/>
  <c r="J8" i="5"/>
  <c r="M14" i="5"/>
  <c r="L14" i="5"/>
  <c r="K14" i="5"/>
  <c r="K24" i="5" l="1"/>
  <c r="J24" i="5"/>
  <c r="I24" i="5"/>
  <c r="M24" i="5"/>
  <c r="L24" i="5"/>
  <c r="N19" i="5"/>
  <c r="N6" i="5"/>
  <c r="N23" i="5"/>
  <c r="N13" i="5"/>
  <c r="N5" i="5"/>
  <c r="N4" i="5" l="1"/>
  <c r="N10" i="5"/>
  <c r="N9" i="5"/>
  <c r="N15" i="5" l="1"/>
  <c r="N16" i="5"/>
  <c r="N14" i="5"/>
  <c r="N8" i="5" l="1"/>
  <c r="N24" i="5" s="1"/>
</calcChain>
</file>

<file path=xl/sharedStrings.xml><?xml version="1.0" encoding="utf-8"?>
<sst xmlns="http://schemas.openxmlformats.org/spreadsheetml/2006/main" count="182" uniqueCount="99">
  <si>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</si>
  <si>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</si>
  <si>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</si>
  <si>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</si>
  <si>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</si>
  <si>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</si>
  <si>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</si>
  <si>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</si>
  <si>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</si>
  <si>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</si>
  <si>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</si>
  <si>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</si>
  <si>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</si>
  <si>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</si>
  <si>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</si>
  <si>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</si>
  <si>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</si>
  <si>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</si>
  <si>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</si>
  <si>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</si>
  <si>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</si>
  <si>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</si>
  <si>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</si>
  <si>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</si>
  <si>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</si>
  <si>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</si>
  <si>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</si>
  <si>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</si>
  <si>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</si>
  <si>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</si>
  <si>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</si>
  <si>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</si>
  <si>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</si>
  <si>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</si>
  <si>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</si>
  <si>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</si>
  <si>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</si>
  <si>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</si>
  <si>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</si>
  <si>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</si>
  <si>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</si>
  <si>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</si>
  <si>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</si>
  <si>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</si>
  <si>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</si>
  <si>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</si>
  <si>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</si>
  <si>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</si>
  <si>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</si>
  <si>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</si>
  <si>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</si>
  <si>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</si>
  <si>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М.Расковой,88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</si>
  <si>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</si>
  <si>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</si>
  <si>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</si>
  <si>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</si>
  <si>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</si>
  <si>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</si>
  <si>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М.Расковой,92</t>
  </si>
  <si>
    <t>Лицевой счет. Сводный расчет  2021г</t>
  </si>
  <si>
    <t>Лицевой счёт  2021г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</si>
  <si>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параметров.</t>
  </si>
  <si>
    <t>Очистка кровли от снега</t>
  </si>
  <si>
    <t>Автовышка 1ч</t>
  </si>
  <si>
    <t>Очистка подъездных козырьков от снега</t>
  </si>
  <si>
    <t>Итого за январь</t>
  </si>
  <si>
    <t>Лицевой счёт 2021г</t>
  </si>
  <si>
    <t xml:space="preserve">Изготовление и монтаж окон </t>
  </si>
  <si>
    <t>Техническое обслуживание ОДПУ тепловой энергии</t>
  </si>
  <si>
    <t>Итого за февраль</t>
  </si>
  <si>
    <t>Переключение питания прибора теплоучета</t>
  </si>
  <si>
    <t>Итого за март</t>
  </si>
  <si>
    <t>Закрепление предупреждающей таблиски сход снега с крыши</t>
  </si>
  <si>
    <t>Стоимость таблички</t>
  </si>
  <si>
    <t xml:space="preserve">Автовышка   </t>
  </si>
  <si>
    <t>Итого за апрель</t>
  </si>
  <si>
    <t xml:space="preserve">Обход подъездов на предмет освещения. Замена лампочек </t>
  </si>
  <si>
    <t>Установка чердачных лестниц. Подъезд №1,2,3</t>
  </si>
  <si>
    <t>Итого за май</t>
  </si>
  <si>
    <t>Покраска бордюр</t>
  </si>
  <si>
    <t>Итого за июнь</t>
  </si>
  <si>
    <t>Скос травы на придомовой территории</t>
  </si>
  <si>
    <t>Итого за июль</t>
  </si>
  <si>
    <t>Итого за август</t>
  </si>
  <si>
    <t>Закрепление кровли</t>
  </si>
  <si>
    <t>Автовышка 0,75ч</t>
  </si>
  <si>
    <t>Итого за авугст</t>
  </si>
  <si>
    <t>Итого за сентябрь</t>
  </si>
  <si>
    <t>Технический осмотр подъездного освещения</t>
  </si>
  <si>
    <t>Ремонт фасадного освещения. Замена фотореле и светильника</t>
  </si>
  <si>
    <t>Автовышка 2 часа</t>
  </si>
  <si>
    <t>Итого за октябрь</t>
  </si>
  <si>
    <t>Замена фотореле и светильника</t>
  </si>
  <si>
    <t>Итого за ноябрь</t>
  </si>
  <si>
    <t>Итого за декабрь</t>
  </si>
  <si>
    <t>Очистка козырьков о снега</t>
  </si>
  <si>
    <t>Очистка крыши о  снега</t>
  </si>
  <si>
    <t>Автовышка 1,66 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</si>
</sst>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8" fillId="0" borderId="1" xfId="0" applyNumberFormat="1" applyFont="1" applyBorder="1"/>
    <xf numFmtId="0" fontId="8" fillId="0" borderId="2" xfId="0" applyFont="1" applyBorder="1"/>
    <xf numFmtId="0" fontId="9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8" fillId="0" borderId="6" xfId="0" applyFont="1" applyBorder="1"/>
    <xf numFmtId="0" fontId="8" fillId="0" borderId="4" xfId="0" applyFont="1" applyBorder="1"/>
    <xf numFmtId="0" fontId="9" fillId="0" borderId="7" xfId="0" applyFont="1" applyBorder="1"/>
    <xf numFmtId="0" fontId="9" fillId="0" borderId="1" xfId="0" applyFont="1" applyFill="1" applyBorder="1"/>
    <xf numFmtId="0" fontId="10" fillId="0" borderId="1" xfId="0" applyFont="1" applyBorder="1" applyAlignment="1">
      <alignment horizontal="center" wrapText="1"/>
    </xf>
    <xf numFmtId="0" fontId="8" fillId="0" borderId="1" xfId="0" applyFont="1" applyFill="1" applyBorder="1"/>
    <xf numFmtId="0" fontId="9" fillId="0" borderId="2" xfId="0" applyFont="1" applyBorder="1"/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0" workbookViewId="0">
      <selection activeCell="D52" sqref="D52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85" t="s">
        <v>61</v>
      </c>
      <c r="C1" s="85"/>
      <c r="D1" s="85"/>
      <c r="E1" s="7"/>
      <c r="F1" s="7"/>
      <c r="G1" s="7"/>
      <c r="H1" s="7"/>
    </row>
    <row r="2" spans="1:8" ht="15.95" customHeight="1" x14ac:dyDescent="0.25">
      <c r="A2" s="1"/>
      <c r="B2" s="2" t="s">
        <v>59</v>
      </c>
      <c r="C2" s="38"/>
      <c r="D2" s="38"/>
      <c r="E2" s="1"/>
      <c r="F2" s="1"/>
      <c r="G2" s="1"/>
      <c r="H2" s="1"/>
    </row>
    <row r="3" spans="1:8" ht="15.95" customHeight="1" x14ac:dyDescent="0.25">
      <c r="A3" s="1"/>
      <c r="B3" s="84" t="s">
        <v>4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 x14ac:dyDescent="0.25">
      <c r="A5" s="55"/>
      <c r="B5" s="56" t="s">
        <v>2</v>
      </c>
      <c r="C5" s="55"/>
      <c r="D5" s="55"/>
      <c r="E5" s="1"/>
      <c r="F5" s="1"/>
      <c r="G5" s="1"/>
      <c r="H5" s="1"/>
    </row>
    <row r="6" spans="1:8" ht="60" x14ac:dyDescent="0.25">
      <c r="A6" s="55">
        <v>1</v>
      </c>
      <c r="B6" s="55" t="s">
        <v>62</v>
      </c>
      <c r="C6" s="55">
        <v>935</v>
      </c>
      <c r="D6" s="56"/>
      <c r="E6" s="6"/>
      <c r="F6" s="1"/>
    </row>
    <row r="7" spans="1:8" ht="30" x14ac:dyDescent="0.25">
      <c r="A7" s="55">
        <v>2</v>
      </c>
      <c r="B7" s="13" t="s">
        <v>69</v>
      </c>
      <c r="C7" s="55">
        <v>1223.92</v>
      </c>
      <c r="D7" s="56"/>
      <c r="E7" s="6"/>
      <c r="F7" s="1"/>
    </row>
    <row r="8" spans="1:8" x14ac:dyDescent="0.25">
      <c r="A8" s="55"/>
      <c r="B8" s="56" t="s">
        <v>66</v>
      </c>
      <c r="C8" s="56">
        <f>SUM(C6:C7)</f>
        <v>2158.92</v>
      </c>
      <c r="D8" s="56">
        <f>C8</f>
        <v>2158.92</v>
      </c>
      <c r="E8" s="6"/>
      <c r="F8" s="1"/>
    </row>
    <row r="9" spans="1:8" x14ac:dyDescent="0.25">
      <c r="A9" s="55"/>
      <c r="B9" s="56" t="s">
        <v>5</v>
      </c>
      <c r="C9" s="55"/>
      <c r="D9" s="55"/>
      <c r="E9" s="6"/>
      <c r="F9" s="1"/>
    </row>
    <row r="10" spans="1:8" ht="60" x14ac:dyDescent="0.25">
      <c r="A10" s="55">
        <v>1</v>
      </c>
      <c r="B10" s="55" t="s">
        <v>62</v>
      </c>
      <c r="C10" s="55">
        <v>935</v>
      </c>
      <c r="D10" s="56"/>
      <c r="E10" s="6"/>
      <c r="F10" s="1"/>
    </row>
    <row r="11" spans="1:8" ht="30" x14ac:dyDescent="0.25">
      <c r="A11" s="55">
        <v>2</v>
      </c>
      <c r="B11" s="55" t="s">
        <v>69</v>
      </c>
      <c r="C11" s="55">
        <v>1223.92</v>
      </c>
      <c r="D11" s="55"/>
      <c r="E11" s="6"/>
      <c r="F11" s="1"/>
    </row>
    <row r="12" spans="1:8" s="5" customFormat="1" x14ac:dyDescent="0.25">
      <c r="A12" s="55"/>
      <c r="B12" s="56" t="s">
        <v>70</v>
      </c>
      <c r="C12" s="56">
        <f>SUM(C10:C11)</f>
        <v>2158.92</v>
      </c>
      <c r="D12" s="56">
        <f>C12+D8</f>
        <v>4317.84</v>
      </c>
      <c r="E12" s="11"/>
      <c r="F12" s="4"/>
    </row>
    <row r="13" spans="1:8" s="5" customFormat="1" x14ac:dyDescent="0.25">
      <c r="A13" s="55"/>
      <c r="B13" s="56" t="s">
        <v>3</v>
      </c>
      <c r="C13" s="55"/>
      <c r="D13" s="56"/>
      <c r="E13" s="4"/>
      <c r="F13" s="4"/>
    </row>
    <row r="14" spans="1:8" ht="60" x14ac:dyDescent="0.25">
      <c r="A14" s="55">
        <v>1</v>
      </c>
      <c r="B14" s="55" t="s">
        <v>62</v>
      </c>
      <c r="C14" s="55">
        <v>935</v>
      </c>
      <c r="D14" s="56"/>
      <c r="E14" s="1"/>
      <c r="F14" s="1"/>
    </row>
    <row r="15" spans="1:8" ht="30" x14ac:dyDescent="0.25">
      <c r="A15" s="55">
        <v>2</v>
      </c>
      <c r="B15" s="55" t="s">
        <v>69</v>
      </c>
      <c r="C15" s="55">
        <v>1223.92</v>
      </c>
      <c r="D15" s="55"/>
      <c r="E15" s="1"/>
      <c r="F15" s="1"/>
    </row>
    <row r="16" spans="1:8" x14ac:dyDescent="0.25">
      <c r="A16" s="55"/>
      <c r="B16" s="56" t="s">
        <v>72</v>
      </c>
      <c r="C16" s="56">
        <f>SUM(C14:C15)</f>
        <v>2158.92</v>
      </c>
      <c r="D16" s="56">
        <f>C16+D12</f>
        <v>6476.76</v>
      </c>
      <c r="E16" s="1"/>
      <c r="F16" s="1"/>
    </row>
    <row r="17" spans="1:6" x14ac:dyDescent="0.25">
      <c r="A17" s="55"/>
      <c r="B17" s="56" t="s">
        <v>7</v>
      </c>
      <c r="C17" s="55"/>
      <c r="D17" s="55"/>
      <c r="E17" s="1"/>
      <c r="F17" s="1"/>
    </row>
    <row r="18" spans="1:6" ht="60" x14ac:dyDescent="0.25">
      <c r="A18" s="55">
        <v>1</v>
      </c>
      <c r="B18" s="55" t="s">
        <v>62</v>
      </c>
      <c r="C18" s="55">
        <v>935</v>
      </c>
      <c r="D18" s="56"/>
      <c r="E18" s="1"/>
      <c r="F18" s="1"/>
    </row>
    <row r="19" spans="1:6" s="5" customFormat="1" ht="30" x14ac:dyDescent="0.25">
      <c r="A19" s="55">
        <v>2</v>
      </c>
      <c r="B19" s="55" t="s">
        <v>69</v>
      </c>
      <c r="C19" s="55">
        <v>1223.92</v>
      </c>
      <c r="D19" s="55"/>
      <c r="E19" s="4"/>
      <c r="F19" s="4"/>
    </row>
    <row r="20" spans="1:6" s="5" customFormat="1" x14ac:dyDescent="0.25">
      <c r="A20" s="55"/>
      <c r="B20" s="56" t="s">
        <v>76</v>
      </c>
      <c r="C20" s="56">
        <f>SUM(C18:C19)</f>
        <v>2158.92</v>
      </c>
      <c r="D20" s="56">
        <f>C20+D16</f>
        <v>8635.68</v>
      </c>
      <c r="E20" s="4"/>
      <c r="F20" s="4"/>
    </row>
    <row r="21" spans="1:6" x14ac:dyDescent="0.25">
      <c r="A21" s="55"/>
      <c r="B21" s="56" t="s">
        <v>8</v>
      </c>
      <c r="C21" s="55"/>
      <c r="D21" s="55"/>
      <c r="E21" s="1"/>
      <c r="F21" s="1"/>
    </row>
    <row r="22" spans="1:6" ht="60" x14ac:dyDescent="0.25">
      <c r="A22" s="55">
        <v>1</v>
      </c>
      <c r="B22" s="55" t="s">
        <v>62</v>
      </c>
      <c r="C22" s="55">
        <v>935</v>
      </c>
      <c r="D22" s="56"/>
      <c r="E22" s="1"/>
      <c r="F22" s="1"/>
    </row>
    <row r="23" spans="1:6" ht="30" x14ac:dyDescent="0.25">
      <c r="A23" s="55">
        <v>2</v>
      </c>
      <c r="B23" s="55" t="s">
        <v>69</v>
      </c>
      <c r="C23" s="55">
        <v>1223.92</v>
      </c>
      <c r="D23" s="56"/>
      <c r="E23" s="1"/>
      <c r="F23" s="1"/>
    </row>
    <row r="24" spans="1:6" x14ac:dyDescent="0.25">
      <c r="A24" s="55"/>
      <c r="B24" s="56" t="s">
        <v>79</v>
      </c>
      <c r="C24" s="56">
        <f>SUM(C22:C23)</f>
        <v>2158.92</v>
      </c>
      <c r="D24" s="56">
        <f>C24+D20</f>
        <v>10794.6</v>
      </c>
      <c r="E24" s="1"/>
      <c r="F24" s="1"/>
    </row>
    <row r="25" spans="1:6" x14ac:dyDescent="0.25">
      <c r="A25" s="55"/>
      <c r="B25" s="56" t="s">
        <v>9</v>
      </c>
      <c r="C25" s="55"/>
      <c r="D25" s="56"/>
      <c r="E25" s="1"/>
      <c r="F25" s="1"/>
    </row>
    <row r="26" spans="1:6" ht="60" x14ac:dyDescent="0.25">
      <c r="A26" s="55">
        <v>1</v>
      </c>
      <c r="B26" s="55" t="s">
        <v>62</v>
      </c>
      <c r="C26" s="55">
        <v>935</v>
      </c>
      <c r="D26" s="56"/>
      <c r="E26" s="1"/>
      <c r="F26" s="1"/>
    </row>
    <row r="27" spans="1:6" ht="30" x14ac:dyDescent="0.25">
      <c r="A27" s="55">
        <v>2</v>
      </c>
      <c r="B27" s="55" t="s">
        <v>69</v>
      </c>
      <c r="C27" s="55">
        <v>1223.92</v>
      </c>
      <c r="D27" s="56"/>
      <c r="E27" s="1"/>
      <c r="F27" s="1"/>
    </row>
    <row r="28" spans="1:6" x14ac:dyDescent="0.25">
      <c r="A28" s="55"/>
      <c r="B28" s="56" t="s">
        <v>81</v>
      </c>
      <c r="C28" s="55">
        <f>SUM(C26:C27)</f>
        <v>2158.92</v>
      </c>
      <c r="D28" s="56">
        <f>C28+D24</f>
        <v>12953.52</v>
      </c>
      <c r="E28" s="1"/>
      <c r="F28" s="1"/>
    </row>
    <row r="29" spans="1:6" x14ac:dyDescent="0.25">
      <c r="A29" s="55"/>
      <c r="B29" s="56" t="s">
        <v>10</v>
      </c>
      <c r="C29" s="55"/>
      <c r="D29" s="56"/>
      <c r="E29" s="1"/>
      <c r="F29" s="1"/>
    </row>
    <row r="30" spans="1:6" ht="60" x14ac:dyDescent="0.25">
      <c r="A30" s="55">
        <v>1</v>
      </c>
      <c r="B30" s="55" t="s">
        <v>62</v>
      </c>
      <c r="C30" s="55">
        <v>935</v>
      </c>
      <c r="D30" s="55"/>
      <c r="E30" s="1"/>
      <c r="F30" s="1"/>
    </row>
    <row r="31" spans="1:6" ht="30" x14ac:dyDescent="0.25">
      <c r="A31" s="55">
        <v>2</v>
      </c>
      <c r="B31" s="55" t="s">
        <v>69</v>
      </c>
      <c r="C31" s="55">
        <v>1223.92</v>
      </c>
      <c r="D31" s="55"/>
      <c r="E31" s="1"/>
      <c r="F31" s="1"/>
    </row>
    <row r="32" spans="1:6" x14ac:dyDescent="0.25">
      <c r="A32" s="55"/>
      <c r="B32" s="56" t="s">
        <v>83</v>
      </c>
      <c r="C32" s="56">
        <f>SUM(C30:C31)</f>
        <v>2158.92</v>
      </c>
      <c r="D32" s="56">
        <f>C32+D28</f>
        <v>15112.44</v>
      </c>
      <c r="E32" s="1"/>
      <c r="F32" s="1"/>
    </row>
    <row r="33" spans="1:6" x14ac:dyDescent="0.25">
      <c r="A33" s="55"/>
      <c r="B33" s="56" t="s">
        <v>11</v>
      </c>
      <c r="C33" s="55"/>
      <c r="D33" s="55"/>
      <c r="E33" s="1"/>
      <c r="F33" s="1"/>
    </row>
    <row r="34" spans="1:6" ht="60" x14ac:dyDescent="0.25">
      <c r="A34" s="55">
        <v>1</v>
      </c>
      <c r="B34" s="55" t="s">
        <v>62</v>
      </c>
      <c r="C34" s="55">
        <v>935</v>
      </c>
      <c r="D34" s="55"/>
      <c r="E34" s="1"/>
      <c r="F34" s="1"/>
    </row>
    <row r="35" spans="1:6" ht="30" x14ac:dyDescent="0.25">
      <c r="A35" s="55">
        <v>2</v>
      </c>
      <c r="B35" s="55" t="s">
        <v>69</v>
      </c>
      <c r="C35" s="55">
        <v>1223.92</v>
      </c>
      <c r="D35" s="55"/>
      <c r="E35" s="1"/>
      <c r="F35" s="1"/>
    </row>
    <row r="36" spans="1:6" x14ac:dyDescent="0.25">
      <c r="A36" s="55"/>
      <c r="B36" s="56" t="s">
        <v>84</v>
      </c>
      <c r="C36" s="56">
        <f>SUM(C34:C35)</f>
        <v>2158.92</v>
      </c>
      <c r="D36" s="56">
        <f>C36+D32</f>
        <v>17271.36</v>
      </c>
      <c r="E36" s="1"/>
      <c r="F36" s="1"/>
    </row>
    <row r="37" spans="1:6" x14ac:dyDescent="0.25">
      <c r="A37" s="55"/>
      <c r="B37" s="56" t="s">
        <v>12</v>
      </c>
      <c r="C37" s="55"/>
      <c r="D37" s="55"/>
      <c r="E37" s="1"/>
      <c r="F37" s="1"/>
    </row>
    <row r="38" spans="1:6" ht="60" x14ac:dyDescent="0.25">
      <c r="A38" s="55">
        <v>1</v>
      </c>
      <c r="B38" s="55" t="s">
        <v>62</v>
      </c>
      <c r="C38" s="55">
        <v>935</v>
      </c>
      <c r="D38" s="55"/>
      <c r="E38" s="1"/>
      <c r="F38" s="1"/>
    </row>
    <row r="39" spans="1:6" ht="30" x14ac:dyDescent="0.25">
      <c r="A39" s="55">
        <v>2</v>
      </c>
      <c r="B39" s="55" t="s">
        <v>69</v>
      </c>
      <c r="C39" s="55">
        <v>1223.92</v>
      </c>
      <c r="D39" s="55"/>
      <c r="E39" s="1"/>
      <c r="F39" s="1"/>
    </row>
    <row r="40" spans="1:6" x14ac:dyDescent="0.25">
      <c r="A40" s="55"/>
      <c r="B40" s="56" t="s">
        <v>88</v>
      </c>
      <c r="C40" s="56">
        <f>SUM(C38:C39)</f>
        <v>2158.92</v>
      </c>
      <c r="D40" s="56">
        <f>C40+D36</f>
        <v>19430.28</v>
      </c>
      <c r="E40" s="1"/>
      <c r="F40" s="1"/>
    </row>
    <row r="41" spans="1:6" x14ac:dyDescent="0.25">
      <c r="A41" s="55"/>
      <c r="B41" s="56" t="s">
        <v>13</v>
      </c>
      <c r="C41" s="55"/>
      <c r="D41" s="55"/>
      <c r="E41" s="1"/>
      <c r="F41" s="1"/>
    </row>
    <row r="42" spans="1:6" ht="60" x14ac:dyDescent="0.25">
      <c r="A42" s="55">
        <v>1</v>
      </c>
      <c r="B42" s="55" t="s">
        <v>62</v>
      </c>
      <c r="C42" s="55">
        <v>935</v>
      </c>
      <c r="D42" s="55"/>
      <c r="E42" s="1"/>
      <c r="F42" s="1"/>
    </row>
    <row r="43" spans="1:6" ht="30" x14ac:dyDescent="0.25">
      <c r="A43" s="55">
        <v>2</v>
      </c>
      <c r="B43" s="55" t="s">
        <v>69</v>
      </c>
      <c r="C43" s="55">
        <v>1223.92</v>
      </c>
      <c r="D43" s="55"/>
      <c r="E43" s="1"/>
      <c r="F43" s="1"/>
    </row>
    <row r="44" spans="1:6" x14ac:dyDescent="0.25">
      <c r="A44" s="55"/>
      <c r="B44" s="56" t="s">
        <v>92</v>
      </c>
      <c r="C44" s="56">
        <f>SUM(C42:C43)</f>
        <v>2158.92</v>
      </c>
      <c r="D44" s="56">
        <f>C44+D40</f>
        <v>21589.199999999997</v>
      </c>
      <c r="E44" s="1"/>
      <c r="F44" s="1"/>
    </row>
    <row r="45" spans="1:6" x14ac:dyDescent="0.25">
      <c r="A45" s="55"/>
      <c r="B45" s="56" t="s">
        <v>14</v>
      </c>
      <c r="C45" s="55"/>
      <c r="D45" s="55"/>
      <c r="E45" s="1"/>
      <c r="F45" s="1"/>
    </row>
    <row r="46" spans="1:6" ht="60" x14ac:dyDescent="0.25">
      <c r="A46" s="55">
        <v>1</v>
      </c>
      <c r="B46" s="55" t="s">
        <v>62</v>
      </c>
      <c r="C46" s="55">
        <v>935</v>
      </c>
      <c r="D46" s="55"/>
      <c r="E46" s="1"/>
      <c r="F46" s="1"/>
    </row>
    <row r="47" spans="1:6" ht="30" x14ac:dyDescent="0.25">
      <c r="A47" s="55">
        <v>2</v>
      </c>
      <c r="B47" s="55" t="s">
        <v>69</v>
      </c>
      <c r="C47" s="55">
        <v>1223.92</v>
      </c>
      <c r="D47" s="55"/>
      <c r="E47" s="1"/>
      <c r="F47" s="1"/>
    </row>
    <row r="48" spans="1:6" x14ac:dyDescent="0.25">
      <c r="A48" s="55"/>
      <c r="B48" s="56" t="s">
        <v>94</v>
      </c>
      <c r="C48" s="56">
        <f>SUM(C46:C47)</f>
        <v>2158.92</v>
      </c>
      <c r="D48" s="56">
        <f>C48+D44</f>
        <v>23748.119999999995</v>
      </c>
      <c r="E48" s="1"/>
      <c r="F48" s="1"/>
    </row>
    <row r="49" spans="1:6" x14ac:dyDescent="0.25">
      <c r="A49" s="55"/>
      <c r="B49" s="56" t="s">
        <v>15</v>
      </c>
      <c r="C49" s="55"/>
      <c r="D49" s="55"/>
      <c r="E49" s="1"/>
      <c r="F49" s="1"/>
    </row>
    <row r="50" spans="1:6" ht="60" x14ac:dyDescent="0.25">
      <c r="A50" s="55">
        <v>1</v>
      </c>
      <c r="B50" s="55" t="s">
        <v>62</v>
      </c>
      <c r="C50" s="55">
        <v>935</v>
      </c>
      <c r="D50" s="55"/>
      <c r="E50" s="1"/>
      <c r="F50" s="1"/>
    </row>
    <row r="51" spans="1:6" ht="30" x14ac:dyDescent="0.25">
      <c r="A51" s="55">
        <v>2</v>
      </c>
      <c r="B51" s="55" t="s">
        <v>69</v>
      </c>
      <c r="C51" s="55">
        <v>1223.92</v>
      </c>
      <c r="D51" s="55"/>
      <c r="E51" s="1"/>
      <c r="F51" s="1"/>
    </row>
    <row r="52" spans="1:6" x14ac:dyDescent="0.25">
      <c r="A52" s="55"/>
      <c r="B52" s="56" t="s">
        <v>95</v>
      </c>
      <c r="C52" s="56">
        <f>SUM(C50:C51)</f>
        <v>2158.92</v>
      </c>
      <c r="D52" s="56">
        <f>C52+D48</f>
        <v>25907.039999999994</v>
      </c>
      <c r="E52" s="1"/>
      <c r="F52" s="1"/>
    </row>
    <row r="53" spans="1:6" x14ac:dyDescent="0.25">
      <c r="A53" s="55"/>
      <c r="B53" s="55"/>
      <c r="C53" s="55"/>
      <c r="D53" s="55"/>
      <c r="E53" s="1"/>
      <c r="F53" s="1"/>
    </row>
    <row r="54" spans="1:6" x14ac:dyDescent="0.25">
      <c r="A54" s="55"/>
      <c r="B54" s="55"/>
      <c r="C54" s="55"/>
      <c r="D54" s="55"/>
      <c r="E54" s="1"/>
      <c r="F54" s="1"/>
    </row>
    <row r="55" spans="1:6" x14ac:dyDescent="0.25">
      <c r="A55" s="55"/>
      <c r="B55" s="55"/>
      <c r="C55" s="55"/>
      <c r="D55" s="55"/>
      <c r="E55" s="1"/>
      <c r="F55" s="1"/>
    </row>
    <row r="56" spans="1:6" x14ac:dyDescent="0.25">
      <c r="A56" s="55"/>
      <c r="B56" s="55"/>
      <c r="C56" s="55"/>
      <c r="D56" s="56"/>
      <c r="E56" s="1"/>
      <c r="F56" s="1"/>
    </row>
    <row r="57" spans="1:6" x14ac:dyDescent="0.25">
      <c r="A57" s="55"/>
      <c r="B57" s="56"/>
      <c r="C57" s="56"/>
      <c r="D57" s="56"/>
      <c r="E57" s="1"/>
      <c r="F57" s="1"/>
    </row>
    <row r="58" spans="1:6" x14ac:dyDescent="0.25">
      <c r="A58" s="55"/>
      <c r="B58" s="57"/>
      <c r="C58" s="55"/>
      <c r="D58" s="55"/>
      <c r="E58" s="1"/>
      <c r="F58" s="1"/>
    </row>
    <row r="59" spans="1:6" x14ac:dyDescent="0.25">
      <c r="A59" s="58"/>
      <c r="B59" s="58"/>
      <c r="C59" s="58"/>
      <c r="D59" s="58"/>
    </row>
    <row r="60" spans="1:6" x14ac:dyDescent="0.25">
      <c r="A60" s="58"/>
      <c r="B60" s="58"/>
      <c r="C60" s="58"/>
      <c r="D60" s="58"/>
    </row>
    <row r="61" spans="1:6" x14ac:dyDescent="0.25">
      <c r="A61" s="58"/>
      <c r="B61" s="58"/>
      <c r="C61" s="58"/>
      <c r="D61" s="58"/>
    </row>
    <row r="62" spans="1:6" x14ac:dyDescent="0.25">
      <c r="A62" s="58"/>
      <c r="B62" s="58"/>
      <c r="C62" s="58"/>
      <c r="D62" s="58"/>
    </row>
    <row r="63" spans="1:6" x14ac:dyDescent="0.25">
      <c r="A63" s="58"/>
      <c r="B63" s="58"/>
      <c r="C63" s="58"/>
      <c r="D63" s="58"/>
    </row>
    <row r="64" spans="1:6" x14ac:dyDescent="0.25">
      <c r="A64" s="58"/>
      <c r="B64" s="58"/>
      <c r="C64" s="58"/>
      <c r="D64" s="58"/>
    </row>
    <row r="65" spans="1:4" x14ac:dyDescent="0.25">
      <c r="A65" s="58"/>
      <c r="B65" s="58"/>
      <c r="C65" s="58"/>
      <c r="D65" s="58"/>
    </row>
    <row r="66" spans="1:4" x14ac:dyDescent="0.25">
      <c r="A66" s="58"/>
      <c r="B66" s="58"/>
      <c r="C66" s="58"/>
      <c r="D66" s="58"/>
    </row>
    <row r="67" spans="1:4" x14ac:dyDescent="0.25">
      <c r="A67" s="58"/>
      <c r="B67" s="58"/>
      <c r="C67" s="58"/>
      <c r="D67" s="58"/>
    </row>
    <row r="68" spans="1:4" x14ac:dyDescent="0.25">
      <c r="A68" s="58"/>
      <c r="B68" s="58"/>
      <c r="C68" s="58"/>
      <c r="D68" s="58"/>
    </row>
    <row r="69" spans="1:4" x14ac:dyDescent="0.25">
      <c r="A69" s="58"/>
      <c r="B69" s="58"/>
      <c r="C69" s="58"/>
      <c r="D69" s="5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D22" sqref="D22"/>
    </sheetView>
  </sheetViews>
  <sheetFormatPr defaultRowHeight="15" x14ac:dyDescent="0.2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 x14ac:dyDescent="0.35">
      <c r="A1" s="1"/>
      <c r="B1" s="85" t="s">
        <v>61</v>
      </c>
      <c r="C1" s="85"/>
      <c r="D1" s="85"/>
      <c r="E1" s="7"/>
      <c r="F1" s="7"/>
      <c r="G1" s="7"/>
    </row>
    <row r="2" spans="1:15" ht="15.95" customHeight="1" x14ac:dyDescent="0.25">
      <c r="A2" s="1"/>
      <c r="B2" s="2" t="s">
        <v>59</v>
      </c>
      <c r="C2" s="38"/>
      <c r="D2" s="38"/>
      <c r="E2" s="1"/>
      <c r="F2" s="1"/>
      <c r="G2" s="1"/>
    </row>
    <row r="3" spans="1:15" ht="15.95" customHeight="1" x14ac:dyDescent="0.25">
      <c r="A3" s="1"/>
      <c r="B3" s="84" t="s">
        <v>6</v>
      </c>
      <c r="C3" s="84"/>
      <c r="D3" s="84"/>
      <c r="E3" s="1"/>
      <c r="F3" s="1"/>
      <c r="G3" s="1"/>
    </row>
    <row r="4" spans="1:15" ht="15.75" x14ac:dyDescent="0.25">
      <c r="A4" s="8"/>
      <c r="B4" s="83" t="s">
        <v>2</v>
      </c>
      <c r="C4" s="8"/>
      <c r="D4" s="9"/>
      <c r="E4" s="1"/>
      <c r="F4" s="1"/>
      <c r="G4" s="1"/>
    </row>
    <row r="5" spans="1:15" x14ac:dyDescent="0.25">
      <c r="A5" s="55">
        <v>1</v>
      </c>
      <c r="B5" s="55" t="s">
        <v>63</v>
      </c>
      <c r="C5" s="55">
        <v>633</v>
      </c>
      <c r="D5" s="55"/>
      <c r="E5" s="1"/>
      <c r="F5" s="1"/>
      <c r="G5" s="1"/>
    </row>
    <row r="6" spans="1:15" x14ac:dyDescent="0.25">
      <c r="A6" s="55">
        <v>2</v>
      </c>
      <c r="B6" s="55" t="s">
        <v>64</v>
      </c>
      <c r="C6" s="55">
        <v>1500</v>
      </c>
      <c r="D6" s="56"/>
      <c r="E6" s="1"/>
      <c r="F6" s="1"/>
      <c r="G6" s="1"/>
    </row>
    <row r="7" spans="1:15" s="1" customFormat="1" x14ac:dyDescent="0.25">
      <c r="A7" s="55">
        <v>3</v>
      </c>
      <c r="B7" s="55" t="s">
        <v>65</v>
      </c>
      <c r="C7" s="55">
        <v>420.95</v>
      </c>
      <c r="D7" s="55"/>
      <c r="H7"/>
      <c r="I7"/>
      <c r="J7"/>
      <c r="K7"/>
      <c r="L7"/>
      <c r="M7"/>
      <c r="N7"/>
      <c r="O7"/>
    </row>
    <row r="8" spans="1:15" s="4" customFormat="1" x14ac:dyDescent="0.25">
      <c r="A8" s="55"/>
      <c r="B8" s="56" t="s">
        <v>66</v>
      </c>
      <c r="C8" s="56">
        <f>SUM(C5:C7)</f>
        <v>2553.9499999999998</v>
      </c>
      <c r="D8" s="56">
        <f>C8</f>
        <v>2553.9499999999998</v>
      </c>
      <c r="F8" s="46"/>
      <c r="H8"/>
      <c r="I8"/>
      <c r="J8"/>
      <c r="K8"/>
      <c r="L8"/>
      <c r="M8"/>
      <c r="N8"/>
      <c r="O8"/>
    </row>
    <row r="9" spans="1:15" s="1" customFormat="1" x14ac:dyDescent="0.25">
      <c r="A9" s="55"/>
      <c r="B9" s="56" t="s">
        <v>3</v>
      </c>
      <c r="C9" s="55"/>
      <c r="D9" s="56"/>
      <c r="H9"/>
      <c r="I9"/>
      <c r="J9"/>
      <c r="K9"/>
      <c r="L9"/>
      <c r="M9"/>
      <c r="N9"/>
      <c r="O9"/>
    </row>
    <row r="10" spans="1:15" s="1" customFormat="1" ht="30" x14ac:dyDescent="0.25">
      <c r="A10" s="56">
        <v>1</v>
      </c>
      <c r="B10" s="55" t="s">
        <v>73</v>
      </c>
      <c r="C10" s="55">
        <v>331.5</v>
      </c>
      <c r="D10" s="56"/>
      <c r="H10"/>
      <c r="I10"/>
      <c r="J10"/>
      <c r="K10"/>
      <c r="L10"/>
      <c r="M10"/>
      <c r="N10"/>
      <c r="O10"/>
    </row>
    <row r="11" spans="1:15" s="1" customFormat="1" ht="15.75" customHeight="1" x14ac:dyDescent="0.25">
      <c r="A11" s="55">
        <v>2</v>
      </c>
      <c r="B11" s="55" t="s">
        <v>74</v>
      </c>
      <c r="C11" s="55">
        <v>1090</v>
      </c>
      <c r="D11" s="55"/>
      <c r="H11"/>
      <c r="I11"/>
      <c r="J11"/>
      <c r="K11"/>
      <c r="L11"/>
      <c r="M11"/>
      <c r="N11"/>
      <c r="O11"/>
    </row>
    <row r="12" spans="1:15" s="1" customFormat="1" x14ac:dyDescent="0.25">
      <c r="A12" s="55">
        <v>3</v>
      </c>
      <c r="B12" s="55" t="s">
        <v>75</v>
      </c>
      <c r="C12" s="55">
        <v>750</v>
      </c>
      <c r="D12" s="56"/>
      <c r="H12"/>
      <c r="I12"/>
      <c r="J12"/>
      <c r="K12"/>
      <c r="L12"/>
      <c r="M12"/>
      <c r="N12"/>
      <c r="O12"/>
    </row>
    <row r="13" spans="1:15" s="1" customFormat="1" x14ac:dyDescent="0.25">
      <c r="A13" s="55"/>
      <c r="B13" s="56" t="s">
        <v>72</v>
      </c>
      <c r="C13" s="56">
        <f>SUM(C10:C12)</f>
        <v>2171.5</v>
      </c>
      <c r="D13" s="56">
        <f>C13+D8</f>
        <v>4725.45</v>
      </c>
    </row>
    <row r="14" spans="1:15" x14ac:dyDescent="0.25">
      <c r="A14" s="61"/>
      <c r="B14" s="62" t="s">
        <v>11</v>
      </c>
      <c r="C14" s="61"/>
      <c r="D14" s="61"/>
    </row>
    <row r="15" spans="1:15" x14ac:dyDescent="0.25">
      <c r="A15" s="61">
        <v>1</v>
      </c>
      <c r="B15" s="63" t="s">
        <v>85</v>
      </c>
      <c r="C15" s="61">
        <v>421.5</v>
      </c>
      <c r="D15" s="61"/>
    </row>
    <row r="16" spans="1:15" x14ac:dyDescent="0.25">
      <c r="A16" s="61">
        <v>2</v>
      </c>
      <c r="B16" s="63" t="s">
        <v>86</v>
      </c>
      <c r="C16" s="61">
        <v>1125</v>
      </c>
      <c r="D16" s="64"/>
    </row>
    <row r="17" spans="1:4" x14ac:dyDescent="0.25">
      <c r="A17" s="61"/>
      <c r="B17" s="62" t="s">
        <v>87</v>
      </c>
      <c r="C17" s="64">
        <f>SUM(C15:C16)</f>
        <v>1546.5</v>
      </c>
      <c r="D17" s="64">
        <f>C17+D13</f>
        <v>6271.95</v>
      </c>
    </row>
    <row r="18" spans="1:4" x14ac:dyDescent="0.25">
      <c r="A18" s="61"/>
      <c r="B18" s="62" t="s">
        <v>15</v>
      </c>
      <c r="C18" s="61"/>
      <c r="D18" s="64"/>
    </row>
    <row r="19" spans="1:4" x14ac:dyDescent="0.25">
      <c r="A19" s="61">
        <v>1</v>
      </c>
      <c r="B19" s="63" t="s">
        <v>96</v>
      </c>
      <c r="C19" s="61">
        <v>263.33999999999997</v>
      </c>
      <c r="D19" s="61"/>
    </row>
    <row r="20" spans="1:4" x14ac:dyDescent="0.25">
      <c r="A20" s="61">
        <v>2</v>
      </c>
      <c r="B20" s="63" t="s">
        <v>97</v>
      </c>
      <c r="C20" s="61">
        <v>1057.1099999999999</v>
      </c>
      <c r="D20" s="61"/>
    </row>
    <row r="21" spans="1:4" x14ac:dyDescent="0.25">
      <c r="A21" s="61">
        <v>3</v>
      </c>
      <c r="B21" s="63" t="s">
        <v>98</v>
      </c>
      <c r="C21" s="61">
        <v>2490</v>
      </c>
      <c r="D21" s="61"/>
    </row>
    <row r="22" spans="1:4" x14ac:dyDescent="0.25">
      <c r="A22" s="61"/>
      <c r="B22" s="62" t="s">
        <v>95</v>
      </c>
      <c r="C22" s="61">
        <f>SUM(C19:C21)</f>
        <v>3810.45</v>
      </c>
      <c r="D22" s="64">
        <f>C22+D17</f>
        <v>10082.4</v>
      </c>
    </row>
    <row r="23" spans="1:4" x14ac:dyDescent="0.25">
      <c r="A23" s="61"/>
      <c r="B23" s="62"/>
      <c r="C23" s="61"/>
      <c r="D23" s="61"/>
    </row>
    <row r="24" spans="1:4" x14ac:dyDescent="0.25">
      <c r="A24" s="61"/>
      <c r="B24" s="63"/>
      <c r="C24" s="61"/>
      <c r="D24" s="61"/>
    </row>
    <row r="25" spans="1:4" x14ac:dyDescent="0.25">
      <c r="A25" s="61"/>
      <c r="B25" s="63"/>
      <c r="C25" s="61"/>
      <c r="D25" s="61"/>
    </row>
    <row r="26" spans="1:4" x14ac:dyDescent="0.25">
      <c r="A26" s="61"/>
      <c r="B26" s="63"/>
      <c r="C26" s="61"/>
      <c r="D26" s="61"/>
    </row>
    <row r="27" spans="1:4" x14ac:dyDescent="0.25">
      <c r="A27" s="61"/>
      <c r="B27" s="62"/>
      <c r="C27" s="64"/>
      <c r="D27" s="64"/>
    </row>
    <row r="28" spans="1:4" x14ac:dyDescent="0.25">
      <c r="A28" s="61"/>
      <c r="B28" s="62"/>
      <c r="C28" s="61"/>
      <c r="D28" s="61"/>
    </row>
    <row r="29" spans="1:4" x14ac:dyDescent="0.25">
      <c r="A29" s="61"/>
      <c r="B29" s="63"/>
      <c r="C29" s="61"/>
      <c r="D29" s="61"/>
    </row>
    <row r="30" spans="1:4" x14ac:dyDescent="0.25">
      <c r="A30" s="61"/>
      <c r="B30" s="62"/>
      <c r="C30" s="64"/>
      <c r="D30" s="64"/>
    </row>
    <row r="31" spans="1:4" x14ac:dyDescent="0.25">
      <c r="A31" s="58"/>
      <c r="B31" s="58"/>
      <c r="C31" s="58"/>
      <c r="D31" s="58"/>
    </row>
    <row r="32" spans="1:4" x14ac:dyDescent="0.25">
      <c r="A32" s="58"/>
      <c r="B32" s="58"/>
      <c r="C32" s="58"/>
      <c r="D32" s="58"/>
    </row>
    <row r="33" spans="1:4" x14ac:dyDescent="0.25">
      <c r="A33" s="58"/>
      <c r="B33" s="58"/>
      <c r="C33" s="58"/>
      <c r="D33" s="58"/>
    </row>
    <row r="34" spans="1:4" x14ac:dyDescent="0.25">
      <c r="A34" s="58"/>
      <c r="B34" s="58"/>
      <c r="C34" s="58"/>
      <c r="D34" s="58"/>
    </row>
    <row r="35" spans="1:4" x14ac:dyDescent="0.25">
      <c r="A35" s="58"/>
      <c r="B35" s="58"/>
      <c r="C35" s="58"/>
      <c r="D35" s="58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D16" sqref="D16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85" t="s">
        <v>61</v>
      </c>
      <c r="C1" s="85"/>
      <c r="D1" s="85"/>
    </row>
    <row r="2" spans="1:4" ht="15.75" x14ac:dyDescent="0.25">
      <c r="A2" s="1"/>
      <c r="B2" s="2" t="s">
        <v>59</v>
      </c>
      <c r="C2" s="38"/>
      <c r="D2" s="38"/>
    </row>
    <row r="3" spans="1:4" ht="15.75" x14ac:dyDescent="0.25">
      <c r="A3" s="1"/>
      <c r="B3" s="84" t="s">
        <v>34</v>
      </c>
      <c r="C3" s="84"/>
      <c r="D3" s="84"/>
    </row>
    <row r="4" spans="1:4" ht="26.25" x14ac:dyDescent="0.25">
      <c r="A4" s="10"/>
      <c r="B4" s="9" t="s">
        <v>0</v>
      </c>
      <c r="C4" s="8" t="s">
        <v>1</v>
      </c>
      <c r="D4" s="9" t="s">
        <v>26</v>
      </c>
    </row>
    <row r="5" spans="1:4" x14ac:dyDescent="0.25">
      <c r="A5" s="55"/>
      <c r="B5" s="56" t="s">
        <v>5</v>
      </c>
      <c r="C5" s="55"/>
      <c r="D5" s="55"/>
    </row>
    <row r="6" spans="1:4" x14ac:dyDescent="0.25">
      <c r="A6" s="55">
        <v>1</v>
      </c>
      <c r="B6" s="55" t="s">
        <v>71</v>
      </c>
      <c r="C6" s="65">
        <v>3563.5</v>
      </c>
      <c r="D6" s="56">
        <f>C6</f>
        <v>3563.5</v>
      </c>
    </row>
    <row r="7" spans="1:4" x14ac:dyDescent="0.25">
      <c r="A7" s="55"/>
      <c r="B7" s="56" t="s">
        <v>7</v>
      </c>
      <c r="C7" s="65"/>
      <c r="D7" s="56"/>
    </row>
    <row r="8" spans="1:4" ht="30" x14ac:dyDescent="0.25">
      <c r="A8" s="55">
        <v>1</v>
      </c>
      <c r="B8" s="55" t="s">
        <v>77</v>
      </c>
      <c r="C8" s="65">
        <v>220.88</v>
      </c>
      <c r="D8" s="56">
        <f>C8</f>
        <v>220.88</v>
      </c>
    </row>
    <row r="9" spans="1:4" x14ac:dyDescent="0.25">
      <c r="A9" s="55"/>
      <c r="B9" s="56" t="s">
        <v>11</v>
      </c>
      <c r="C9" s="55"/>
      <c r="D9" s="56"/>
    </row>
    <row r="10" spans="1:4" x14ac:dyDescent="0.25">
      <c r="A10" s="55">
        <v>1</v>
      </c>
      <c r="B10" s="55" t="s">
        <v>89</v>
      </c>
      <c r="C10" s="55">
        <v>524.63</v>
      </c>
      <c r="D10" s="56">
        <f>C10+D8</f>
        <v>745.51</v>
      </c>
    </row>
    <row r="11" spans="1:4" x14ac:dyDescent="0.25">
      <c r="A11" s="55"/>
      <c r="B11" s="56" t="s">
        <v>12</v>
      </c>
      <c r="C11" s="55"/>
      <c r="D11" s="56"/>
    </row>
    <row r="12" spans="1:4" ht="30" x14ac:dyDescent="0.25">
      <c r="A12" s="55">
        <v>1</v>
      </c>
      <c r="B12" s="55" t="s">
        <v>90</v>
      </c>
      <c r="C12" s="55">
        <v>1102.17</v>
      </c>
      <c r="D12" s="56"/>
    </row>
    <row r="13" spans="1:4" x14ac:dyDescent="0.25">
      <c r="A13" s="55">
        <v>2</v>
      </c>
      <c r="B13" s="55" t="s">
        <v>91</v>
      </c>
      <c r="C13" s="55">
        <v>3000</v>
      </c>
      <c r="D13" s="55"/>
    </row>
    <row r="14" spans="1:4" x14ac:dyDescent="0.25">
      <c r="A14" s="55"/>
      <c r="B14" s="56" t="s">
        <v>88</v>
      </c>
      <c r="C14" s="56">
        <f>SUM(C12:C13)</f>
        <v>4102.17</v>
      </c>
      <c r="D14" s="56">
        <f>C14+D10</f>
        <v>4847.68</v>
      </c>
    </row>
    <row r="15" spans="1:4" x14ac:dyDescent="0.25">
      <c r="A15" s="55"/>
      <c r="B15" s="56" t="s">
        <v>13</v>
      </c>
      <c r="C15" s="56"/>
      <c r="D15" s="56"/>
    </row>
    <row r="16" spans="1:4" x14ac:dyDescent="0.25">
      <c r="A16" s="55">
        <v>1</v>
      </c>
      <c r="B16" s="55" t="s">
        <v>93</v>
      </c>
      <c r="C16" s="55">
        <v>1102.17</v>
      </c>
      <c r="D16" s="56">
        <f>C16+D14</f>
        <v>5949.85</v>
      </c>
    </row>
    <row r="17" spans="1:4" x14ac:dyDescent="0.25">
      <c r="A17" s="55"/>
      <c r="B17" s="55"/>
      <c r="C17" s="55"/>
      <c r="D17" s="56"/>
    </row>
    <row r="18" spans="1:4" x14ac:dyDescent="0.25">
      <c r="A18" s="55"/>
      <c r="B18" s="55"/>
      <c r="C18" s="55"/>
      <c r="D18" s="55"/>
    </row>
    <row r="19" spans="1:4" x14ac:dyDescent="0.25">
      <c r="A19" s="55"/>
      <c r="B19" s="55"/>
      <c r="C19" s="55"/>
      <c r="D19" s="55"/>
    </row>
    <row r="20" spans="1:4" x14ac:dyDescent="0.25">
      <c r="A20" s="55"/>
      <c r="B20" s="55"/>
      <c r="C20" s="55"/>
      <c r="D20" s="56"/>
    </row>
    <row r="21" spans="1:4" x14ac:dyDescent="0.25">
      <c r="A21" s="55"/>
      <c r="B21" s="55"/>
      <c r="C21" s="55"/>
      <c r="D21" s="56"/>
    </row>
    <row r="22" spans="1:4" x14ac:dyDescent="0.25">
      <c r="A22" s="55"/>
      <c r="B22" s="56"/>
      <c r="C22" s="55"/>
      <c r="D22" s="56"/>
    </row>
    <row r="23" spans="1:4" x14ac:dyDescent="0.25">
      <c r="A23" s="55"/>
      <c r="B23" s="56"/>
      <c r="C23" s="55"/>
      <c r="D23" s="56"/>
    </row>
    <row r="24" spans="1:4" x14ac:dyDescent="0.25">
      <c r="A24" s="55"/>
      <c r="B24" s="55"/>
      <c r="C24" s="55"/>
      <c r="D24" s="56"/>
    </row>
    <row r="25" spans="1:4" x14ac:dyDescent="0.25">
      <c r="A25" s="56"/>
      <c r="B25" s="55"/>
      <c r="C25" s="55"/>
      <c r="D25" s="56"/>
    </row>
    <row r="26" spans="1:4" x14ac:dyDescent="0.25">
      <c r="A26" s="55"/>
      <c r="B26" s="55"/>
      <c r="C26" s="55"/>
      <c r="D26" s="55"/>
    </row>
    <row r="27" spans="1:4" x14ac:dyDescent="0.25">
      <c r="A27" s="55"/>
      <c r="B27" s="55"/>
      <c r="C27" s="55"/>
      <c r="D27" s="56"/>
    </row>
    <row r="28" spans="1:4" x14ac:dyDescent="0.25">
      <c r="A28" s="55"/>
      <c r="B28" s="55"/>
      <c r="C28" s="55"/>
      <c r="D28" s="56"/>
    </row>
    <row r="29" spans="1:4" x14ac:dyDescent="0.25">
      <c r="A29" s="55"/>
      <c r="B29" s="55"/>
      <c r="C29" s="55"/>
      <c r="D29" s="56"/>
    </row>
    <row r="30" spans="1:4" x14ac:dyDescent="0.25">
      <c r="A30" s="55"/>
      <c r="B30" s="55"/>
      <c r="C30" s="55"/>
      <c r="D30" s="56"/>
    </row>
    <row r="31" spans="1:4" x14ac:dyDescent="0.25">
      <c r="A31" s="55"/>
      <c r="B31" s="55"/>
      <c r="C31" s="55"/>
      <c r="D31" s="56"/>
    </row>
    <row r="32" spans="1:4" x14ac:dyDescent="0.25">
      <c r="A32" s="55"/>
      <c r="B32" s="55"/>
      <c r="C32" s="55"/>
      <c r="D32" s="56"/>
    </row>
    <row r="33" spans="1:4" x14ac:dyDescent="0.25">
      <c r="A33" s="55"/>
      <c r="B33" s="55"/>
      <c r="C33" s="55"/>
      <c r="D33" s="56"/>
    </row>
    <row r="34" spans="1:4" x14ac:dyDescent="0.25">
      <c r="A34" s="55"/>
      <c r="B34" s="55"/>
      <c r="C34" s="55"/>
      <c r="D34" s="56"/>
    </row>
    <row r="35" spans="1:4" x14ac:dyDescent="0.25">
      <c r="A35" s="55"/>
      <c r="B35" s="56"/>
      <c r="C35" s="55"/>
      <c r="D35" s="56"/>
    </row>
    <row r="36" spans="1:4" x14ac:dyDescent="0.25">
      <c r="A36" s="55"/>
      <c r="B36" s="55"/>
      <c r="C36" s="55"/>
      <c r="D36" s="56"/>
    </row>
    <row r="37" spans="1:4" x14ac:dyDescent="0.25">
      <c r="A37" s="61"/>
      <c r="B37" s="63"/>
      <c r="C37" s="61"/>
      <c r="D37" s="64"/>
    </row>
    <row r="38" spans="1:4" x14ac:dyDescent="0.25">
      <c r="A38" s="61"/>
      <c r="B38" s="62"/>
      <c r="C38" s="61"/>
      <c r="D38" s="64"/>
    </row>
    <row r="39" spans="1:4" x14ac:dyDescent="0.25">
      <c r="A39" s="61"/>
      <c r="B39" s="62"/>
      <c r="C39" s="61"/>
      <c r="D39" s="61"/>
    </row>
    <row r="40" spans="1:4" x14ac:dyDescent="0.25">
      <c r="A40" s="61"/>
      <c r="B40" s="55"/>
      <c r="C40" s="61"/>
      <c r="D40" s="61"/>
    </row>
    <row r="41" spans="1:4" x14ac:dyDescent="0.25">
      <c r="A41" s="61"/>
      <c r="B41" s="55"/>
      <c r="C41" s="61"/>
      <c r="D41" s="61"/>
    </row>
    <row r="42" spans="1:4" x14ac:dyDescent="0.25">
      <c r="A42" s="61"/>
      <c r="B42" s="55"/>
      <c r="C42" s="61"/>
      <c r="D42" s="64"/>
    </row>
    <row r="43" spans="1:4" x14ac:dyDescent="0.25">
      <c r="A43" s="61"/>
      <c r="B43" s="56"/>
      <c r="C43" s="61"/>
      <c r="D43" s="61"/>
    </row>
    <row r="44" spans="1:4" x14ac:dyDescent="0.25">
      <c r="A44" s="61"/>
      <c r="B44" s="55"/>
      <c r="C44" s="61"/>
      <c r="D44" s="61"/>
    </row>
    <row r="45" spans="1:4" x14ac:dyDescent="0.25">
      <c r="A45" s="61"/>
      <c r="B45" s="55"/>
      <c r="C45" s="61"/>
      <c r="D45" s="61"/>
    </row>
    <row r="46" spans="1:4" x14ac:dyDescent="0.25">
      <c r="A46" s="61"/>
      <c r="B46" s="55"/>
      <c r="C46" s="61"/>
      <c r="D46" s="61"/>
    </row>
    <row r="47" spans="1:4" x14ac:dyDescent="0.25">
      <c r="A47" s="61"/>
      <c r="B47" s="63"/>
      <c r="C47" s="61"/>
      <c r="D47" s="64"/>
    </row>
    <row r="48" spans="1:4" x14ac:dyDescent="0.25">
      <c r="A48" s="61"/>
      <c r="B48" s="62"/>
      <c r="C48" s="61"/>
      <c r="D48" s="64"/>
    </row>
    <row r="49" spans="1:4" x14ac:dyDescent="0.25">
      <c r="A49" s="61"/>
      <c r="B49" s="63"/>
      <c r="C49" s="61"/>
      <c r="D49" s="64"/>
    </row>
    <row r="50" spans="1:4" x14ac:dyDescent="0.25">
      <c r="A50" s="61"/>
      <c r="B50" s="63"/>
      <c r="C50" s="61"/>
      <c r="D50" s="64"/>
    </row>
    <row r="51" spans="1:4" x14ac:dyDescent="0.25">
      <c r="A51" s="61"/>
      <c r="B51" s="63"/>
      <c r="C51" s="61"/>
      <c r="D51" s="64"/>
    </row>
    <row r="52" spans="1:4" x14ac:dyDescent="0.25">
      <c r="A52" s="61"/>
      <c r="B52" s="63"/>
      <c r="C52" s="61"/>
      <c r="D52" s="64"/>
    </row>
    <row r="53" spans="1:4" x14ac:dyDescent="0.25">
      <c r="A53" s="61"/>
      <c r="B53" s="63"/>
      <c r="C53" s="61"/>
      <c r="D53" s="64"/>
    </row>
    <row r="54" spans="1:4" x14ac:dyDescent="0.25">
      <c r="A54" s="61"/>
      <c r="B54" s="63"/>
      <c r="C54" s="61"/>
      <c r="D54" s="61"/>
    </row>
    <row r="55" spans="1:4" x14ac:dyDescent="0.25">
      <c r="A55" s="61"/>
      <c r="B55" s="63"/>
      <c r="C55" s="61"/>
      <c r="D55" s="61"/>
    </row>
    <row r="56" spans="1:4" x14ac:dyDescent="0.25">
      <c r="A56" s="61"/>
      <c r="B56" s="62"/>
      <c r="C56" s="64"/>
      <c r="D56" s="64"/>
    </row>
    <row r="57" spans="1:4" x14ac:dyDescent="0.25">
      <c r="A57" s="61"/>
      <c r="B57" s="62"/>
      <c r="C57" s="61"/>
      <c r="D57" s="61"/>
    </row>
    <row r="58" spans="1:4" x14ac:dyDescent="0.25">
      <c r="A58" s="61"/>
      <c r="B58" s="63"/>
      <c r="C58" s="61"/>
      <c r="D58" s="61"/>
    </row>
    <row r="59" spans="1:4" x14ac:dyDescent="0.25">
      <c r="A59" s="15"/>
      <c r="B59" s="32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C8" sqref="C8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84" t="s">
        <v>61</v>
      </c>
      <c r="C1" s="84"/>
      <c r="D1" s="84"/>
      <c r="E1" s="7"/>
      <c r="F1" s="7"/>
      <c r="G1" s="7"/>
      <c r="H1" s="7"/>
    </row>
    <row r="2" spans="1:8" ht="21.6" customHeight="1" x14ac:dyDescent="0.25">
      <c r="A2" s="6"/>
      <c r="B2" s="86" t="s">
        <v>59</v>
      </c>
      <c r="C2" s="86"/>
      <c r="D2" s="86"/>
      <c r="E2" s="1"/>
      <c r="F2" s="1"/>
      <c r="G2" s="1"/>
      <c r="H2" s="1"/>
    </row>
    <row r="3" spans="1:8" ht="17.25" customHeight="1" x14ac:dyDescent="0.25">
      <c r="A3" s="6"/>
      <c r="B3" s="84" t="s">
        <v>35</v>
      </c>
      <c r="C3" s="84"/>
      <c r="D3" s="84"/>
      <c r="E3" s="1"/>
      <c r="F3" s="1"/>
      <c r="G3" s="1"/>
      <c r="H3" s="1"/>
    </row>
    <row r="4" spans="1:8" x14ac:dyDescent="0.25">
      <c r="A4" s="59"/>
      <c r="B4" s="79" t="s">
        <v>0</v>
      </c>
      <c r="C4" s="59" t="s">
        <v>1</v>
      </c>
      <c r="D4" s="59" t="s">
        <v>26</v>
      </c>
      <c r="E4" s="1"/>
      <c r="F4" s="1"/>
      <c r="G4" s="1"/>
      <c r="H4" s="1"/>
    </row>
    <row r="5" spans="1:8" x14ac:dyDescent="0.25">
      <c r="A5" s="60"/>
      <c r="B5" s="56" t="s">
        <v>2</v>
      </c>
      <c r="C5" s="60"/>
      <c r="D5" s="60"/>
      <c r="E5" s="1"/>
      <c r="F5" s="1"/>
      <c r="G5" s="1"/>
      <c r="H5" s="1"/>
    </row>
    <row r="6" spans="1:8" x14ac:dyDescent="0.25">
      <c r="A6" s="55">
        <v>1</v>
      </c>
      <c r="B6" s="55" t="s">
        <v>68</v>
      </c>
      <c r="C6" s="65">
        <v>19350</v>
      </c>
      <c r="D6" s="56">
        <f>C6</f>
        <v>19350</v>
      </c>
    </row>
    <row r="7" spans="1:8" x14ac:dyDescent="0.25">
      <c r="A7" s="61"/>
      <c r="B7" s="64" t="s">
        <v>7</v>
      </c>
      <c r="C7" s="70"/>
      <c r="D7" s="64"/>
    </row>
    <row r="8" spans="1:8" x14ac:dyDescent="0.25">
      <c r="A8" s="61">
        <v>1</v>
      </c>
      <c r="B8" s="55" t="s">
        <v>78</v>
      </c>
      <c r="C8" s="81">
        <v>16962</v>
      </c>
      <c r="D8" s="71">
        <f>C8+D6</f>
        <v>36312</v>
      </c>
    </row>
    <row r="9" spans="1:8" x14ac:dyDescent="0.25">
      <c r="A9" s="72"/>
      <c r="B9" s="73"/>
      <c r="C9" s="64"/>
      <c r="D9" s="64"/>
    </row>
    <row r="10" spans="1:8" x14ac:dyDescent="0.25">
      <c r="A10" s="74"/>
      <c r="B10" s="75"/>
      <c r="C10" s="76"/>
      <c r="D10" s="77"/>
    </row>
    <row r="11" spans="1:8" x14ac:dyDescent="0.25">
      <c r="A11" s="61"/>
      <c r="B11" s="55"/>
      <c r="C11" s="61"/>
      <c r="D11" s="61"/>
    </row>
    <row r="12" spans="1:8" x14ac:dyDescent="0.25">
      <c r="A12" s="61"/>
      <c r="B12" s="61"/>
      <c r="C12" s="61"/>
      <c r="D12" s="61"/>
    </row>
    <row r="13" spans="1:8" x14ac:dyDescent="0.25">
      <c r="A13" s="61"/>
      <c r="B13" s="61"/>
      <c r="C13" s="61"/>
      <c r="D13" s="64"/>
    </row>
    <row r="14" spans="1:8" x14ac:dyDescent="0.25">
      <c r="A14" s="61"/>
      <c r="B14" s="64"/>
      <c r="C14" s="64"/>
      <c r="D14" s="64"/>
    </row>
    <row r="15" spans="1:8" x14ac:dyDescent="0.25">
      <c r="A15" s="61"/>
      <c r="B15" s="61"/>
      <c r="C15" s="61"/>
      <c r="D15" s="64"/>
    </row>
    <row r="16" spans="1:8" x14ac:dyDescent="0.25">
      <c r="A16" s="61"/>
      <c r="B16" s="57"/>
      <c r="C16" s="61"/>
      <c r="D16" s="61"/>
    </row>
    <row r="17" spans="1:4" x14ac:dyDescent="0.25">
      <c r="A17" s="61"/>
      <c r="B17" s="61"/>
      <c r="C17" s="61"/>
      <c r="D17" s="61"/>
    </row>
    <row r="18" spans="1:4" x14ac:dyDescent="0.25">
      <c r="A18" s="61"/>
      <c r="B18" s="61"/>
      <c r="C18" s="61"/>
      <c r="D18" s="64"/>
    </row>
    <row r="19" spans="1:4" x14ac:dyDescent="0.25">
      <c r="A19" s="61"/>
      <c r="B19" s="61"/>
      <c r="C19" s="61"/>
      <c r="D19" s="61"/>
    </row>
    <row r="20" spans="1:4" x14ac:dyDescent="0.25">
      <c r="A20" s="61"/>
      <c r="B20" s="63"/>
      <c r="C20" s="61"/>
      <c r="D20" s="64"/>
    </row>
    <row r="21" spans="1:4" x14ac:dyDescent="0.25">
      <c r="A21" s="61"/>
      <c r="B21" s="55"/>
      <c r="C21" s="61"/>
      <c r="D21" s="61"/>
    </row>
    <row r="22" spans="1:4" x14ac:dyDescent="0.25">
      <c r="A22" s="61"/>
      <c r="B22" s="64"/>
      <c r="C22" s="64"/>
      <c r="D22" s="64"/>
    </row>
    <row r="23" spans="1:4" x14ac:dyDescent="0.25">
      <c r="A23" s="61"/>
      <c r="B23" s="78"/>
      <c r="C23" s="61"/>
      <c r="D23" s="61"/>
    </row>
    <row r="24" spans="1:4" x14ac:dyDescent="0.25">
      <c r="A24" s="61"/>
      <c r="B24" s="63"/>
      <c r="C24" s="61"/>
      <c r="D24" s="61"/>
    </row>
    <row r="25" spans="1:4" x14ac:dyDescent="0.25">
      <c r="A25" s="61"/>
      <c r="B25" s="55"/>
      <c r="C25" s="61"/>
      <c r="D25" s="64"/>
    </row>
    <row r="26" spans="1:4" x14ac:dyDescent="0.25">
      <c r="A26" s="61"/>
      <c r="B26" s="78"/>
      <c r="C26" s="64"/>
      <c r="D26" s="64"/>
    </row>
    <row r="27" spans="1:4" x14ac:dyDescent="0.25">
      <c r="A27" s="61"/>
      <c r="B27" s="80"/>
      <c r="C27" s="61"/>
      <c r="D27" s="61"/>
    </row>
    <row r="28" spans="1:4" x14ac:dyDescent="0.25">
      <c r="A28" s="61"/>
      <c r="B28" s="78"/>
      <c r="C28" s="64"/>
      <c r="D28" s="64"/>
    </row>
    <row r="29" spans="1:4" x14ac:dyDescent="0.25">
      <c r="A29" s="61"/>
      <c r="B29" s="78"/>
      <c r="C29" s="61"/>
      <c r="D29" s="61"/>
    </row>
    <row r="30" spans="1:4" x14ac:dyDescent="0.25">
      <c r="A30" s="61"/>
      <c r="B30" s="80"/>
      <c r="C30" s="61"/>
      <c r="D30" s="61"/>
    </row>
    <row r="31" spans="1:4" x14ac:dyDescent="0.25">
      <c r="A31" s="61"/>
      <c r="B31" s="78"/>
      <c r="C31" s="64"/>
      <c r="D31" s="64"/>
    </row>
    <row r="32" spans="1:4" x14ac:dyDescent="0.25">
      <c r="A32" s="58"/>
      <c r="B32" s="58"/>
      <c r="C32" s="58"/>
      <c r="D32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84" t="s">
        <v>61</v>
      </c>
      <c r="C1" s="84"/>
      <c r="D1" s="84"/>
    </row>
    <row r="2" spans="1:4" ht="15.75" x14ac:dyDescent="0.25">
      <c r="A2" s="6"/>
      <c r="B2" s="86" t="s">
        <v>59</v>
      </c>
      <c r="C2" s="86"/>
      <c r="D2" s="86"/>
    </row>
    <row r="3" spans="1:4" ht="15.75" x14ac:dyDescent="0.25">
      <c r="A3" s="6"/>
      <c r="B3" s="84" t="s">
        <v>37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8" t="s">
        <v>26</v>
      </c>
    </row>
    <row r="5" spans="1:4" x14ac:dyDescent="0.25">
      <c r="A5" s="10"/>
      <c r="B5" s="3"/>
      <c r="C5" s="10"/>
      <c r="D5" s="10"/>
    </row>
    <row r="6" spans="1:4" x14ac:dyDescent="0.25">
      <c r="A6" s="10"/>
      <c r="B6" s="39"/>
      <c r="C6" s="44"/>
      <c r="D6" s="10"/>
    </row>
    <row r="7" spans="1:4" x14ac:dyDescent="0.25">
      <c r="A7" s="10"/>
      <c r="B7" s="13"/>
      <c r="C7" s="44"/>
      <c r="D7" s="10"/>
    </row>
    <row r="8" spans="1:4" x14ac:dyDescent="0.25">
      <c r="A8" s="10"/>
      <c r="B8" s="13"/>
      <c r="C8" s="44"/>
      <c r="D8" s="10"/>
    </row>
    <row r="9" spans="1:4" x14ac:dyDescent="0.25">
      <c r="A9" s="3"/>
      <c r="B9" s="3"/>
      <c r="C9" s="21"/>
      <c r="D9" s="3"/>
    </row>
    <row r="10" spans="1:4" x14ac:dyDescent="0.25">
      <c r="A10" s="3"/>
      <c r="B10" s="3"/>
      <c r="C10" s="21"/>
      <c r="D10" s="3"/>
    </row>
    <row r="11" spans="1:4" x14ac:dyDescent="0.25">
      <c r="A11" s="3"/>
      <c r="B11" s="13"/>
      <c r="C11" s="21"/>
      <c r="D11" s="3"/>
    </row>
    <row r="12" spans="1:4" x14ac:dyDescent="0.25">
      <c r="A12" s="14"/>
      <c r="B12" s="14"/>
      <c r="C12" s="22"/>
      <c r="D12" s="14"/>
    </row>
    <row r="13" spans="1:4" x14ac:dyDescent="0.25">
      <c r="A13" s="15"/>
      <c r="B13" s="39"/>
      <c r="C13" s="18"/>
      <c r="D13" s="19"/>
    </row>
    <row r="14" spans="1:4" x14ac:dyDescent="0.25">
      <c r="A14" s="40"/>
      <c r="B14" s="41"/>
      <c r="C14" s="14"/>
      <c r="D14" s="14"/>
    </row>
    <row r="15" spans="1:4" x14ac:dyDescent="0.25">
      <c r="A15" s="16"/>
      <c r="B15" s="23"/>
      <c r="C15" s="17"/>
      <c r="D15" s="20"/>
    </row>
    <row r="16" spans="1:4" x14ac:dyDescent="0.25">
      <c r="A16" s="15"/>
      <c r="B16" s="13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4"/>
      <c r="C19" s="14"/>
      <c r="D19" s="14"/>
    </row>
    <row r="20" spans="1:4" x14ac:dyDescent="0.25">
      <c r="A20" s="15"/>
      <c r="B20" s="14"/>
      <c r="C20" s="15"/>
      <c r="D20" s="15"/>
    </row>
    <row r="21" spans="1:4" x14ac:dyDescent="0.25">
      <c r="A21" s="15"/>
      <c r="B21" s="43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4"/>
      <c r="C23" s="14"/>
      <c r="D23" s="14"/>
    </row>
    <row r="24" spans="1:4" x14ac:dyDescent="0.25">
      <c r="A24" s="15"/>
      <c r="B24" s="14"/>
      <c r="C24" s="15"/>
      <c r="D24" s="15"/>
    </row>
    <row r="25" spans="1:4" x14ac:dyDescent="0.25">
      <c r="A25" s="15"/>
      <c r="B25" s="24"/>
      <c r="C25" s="15"/>
      <c r="D25" s="15"/>
    </row>
    <row r="26" spans="1:4" x14ac:dyDescent="0.25">
      <c r="A26" s="15"/>
      <c r="B26" s="13"/>
      <c r="C26" s="15"/>
      <c r="D26" s="15"/>
    </row>
    <row r="27" spans="1:4" x14ac:dyDescent="0.25">
      <c r="A27" s="15"/>
      <c r="B27" s="14"/>
      <c r="C27" s="14"/>
      <c r="D27" s="14"/>
    </row>
    <row r="28" spans="1:4" x14ac:dyDescent="0.25">
      <c r="A28" s="15"/>
      <c r="B28" s="25"/>
      <c r="C28" s="15"/>
      <c r="D28" s="15"/>
    </row>
    <row r="29" spans="1:4" x14ac:dyDescent="0.25">
      <c r="A29" s="15"/>
      <c r="B29" s="24"/>
      <c r="C29" s="15"/>
      <c r="D29" s="15"/>
    </row>
    <row r="30" spans="1:4" x14ac:dyDescent="0.25">
      <c r="A30" s="15"/>
      <c r="B30" s="39"/>
      <c r="C30" s="42"/>
      <c r="D30" s="14"/>
    </row>
    <row r="31" spans="1:4" x14ac:dyDescent="0.25">
      <c r="A31" s="15"/>
      <c r="B31" s="25"/>
      <c r="C31" s="14"/>
      <c r="D31" s="14"/>
    </row>
    <row r="32" spans="1:4" x14ac:dyDescent="0.25">
      <c r="A32" s="15"/>
      <c r="B32" s="26"/>
      <c r="C32" s="15"/>
      <c r="D32" s="15"/>
    </row>
    <row r="33" spans="1:4" x14ac:dyDescent="0.25">
      <c r="A33" s="15"/>
      <c r="B33" s="25"/>
      <c r="C33" s="14"/>
      <c r="D33" s="14"/>
    </row>
    <row r="34" spans="1:4" x14ac:dyDescent="0.25">
      <c r="A34" s="15"/>
      <c r="B34" s="25"/>
      <c r="C34" s="15"/>
      <c r="D34" s="15"/>
    </row>
    <row r="35" spans="1:4" x14ac:dyDescent="0.25">
      <c r="A35" s="15"/>
      <c r="B35" s="33"/>
      <c r="C35" s="15"/>
      <c r="D35" s="15"/>
    </row>
    <row r="36" spans="1:4" x14ac:dyDescent="0.25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84" t="s">
        <v>67</v>
      </c>
      <c r="C1" s="84"/>
      <c r="D1" s="84"/>
      <c r="E1" s="7"/>
      <c r="F1" s="7"/>
      <c r="G1" s="7"/>
      <c r="H1" s="7"/>
    </row>
    <row r="2" spans="1:8" ht="15.75" x14ac:dyDescent="0.25">
      <c r="A2" s="6"/>
      <c r="B2" s="86" t="s">
        <v>59</v>
      </c>
      <c r="C2" s="86"/>
      <c r="D2" s="86"/>
      <c r="E2" s="1"/>
      <c r="F2" s="1"/>
      <c r="G2" s="1"/>
      <c r="H2" s="1"/>
    </row>
    <row r="3" spans="1:8" ht="15.75" x14ac:dyDescent="0.25">
      <c r="A3" s="6"/>
      <c r="B3" s="84" t="s">
        <v>36</v>
      </c>
      <c r="C3" s="84"/>
      <c r="D3" s="84"/>
      <c r="E3" s="1"/>
      <c r="F3" s="1"/>
      <c r="G3" s="1"/>
      <c r="H3" s="1"/>
    </row>
    <row r="4" spans="1:8" x14ac:dyDescent="0.25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 x14ac:dyDescent="0.25">
      <c r="A5" s="59"/>
      <c r="B5" s="66"/>
      <c r="C5" s="60"/>
      <c r="D5" s="59"/>
      <c r="E5" s="1"/>
      <c r="F5" s="1"/>
      <c r="G5" s="1"/>
      <c r="H5" s="1"/>
    </row>
    <row r="6" spans="1:8" s="1" customFormat="1" x14ac:dyDescent="0.25">
      <c r="A6" s="55"/>
      <c r="B6" s="55"/>
      <c r="C6" s="55"/>
      <c r="D6" s="56"/>
    </row>
    <row r="7" spans="1:8" s="1" customFormat="1" x14ac:dyDescent="0.25">
      <c r="A7" s="55"/>
      <c r="B7" s="55"/>
      <c r="C7" s="55"/>
      <c r="D7" s="67"/>
    </row>
    <row r="8" spans="1:8" s="5" customFormat="1" x14ac:dyDescent="0.25">
      <c r="A8" s="64"/>
      <c r="B8" s="64"/>
      <c r="C8" s="68"/>
      <c r="D8" s="68"/>
    </row>
    <row r="9" spans="1:8" x14ac:dyDescent="0.25">
      <c r="A9" s="61"/>
      <c r="B9" s="56"/>
      <c r="C9" s="61"/>
      <c r="D9" s="69"/>
    </row>
    <row r="10" spans="1:8" x14ac:dyDescent="0.25">
      <c r="A10" s="61"/>
      <c r="B10" s="55"/>
      <c r="C10" s="61"/>
      <c r="D10" s="68"/>
    </row>
    <row r="11" spans="1:8" s="5" customFormat="1" x14ac:dyDescent="0.25">
      <c r="A11" s="61"/>
      <c r="B11" s="56"/>
      <c r="C11" s="61"/>
      <c r="D11" s="68"/>
    </row>
    <row r="12" spans="1:8" x14ac:dyDescent="0.25">
      <c r="A12" s="61"/>
      <c r="B12" s="55"/>
      <c r="C12" s="61"/>
      <c r="D12" s="68"/>
    </row>
    <row r="13" spans="1:8" x14ac:dyDescent="0.25">
      <c r="A13" s="64"/>
      <c r="B13" s="56"/>
      <c r="C13" s="64"/>
      <c r="D13" s="68"/>
    </row>
    <row r="14" spans="1:8" x14ac:dyDescent="0.25">
      <c r="A14" s="64"/>
      <c r="B14" s="56"/>
      <c r="C14" s="64"/>
      <c r="D14" s="64"/>
    </row>
    <row r="15" spans="1:8" x14ac:dyDescent="0.25">
      <c r="A15" s="61"/>
      <c r="B15" s="55"/>
      <c r="C15" s="61"/>
      <c r="D15" s="61"/>
    </row>
    <row r="16" spans="1:8" x14ac:dyDescent="0.25">
      <c r="A16" s="61"/>
      <c r="B16" s="56"/>
      <c r="C16" s="64"/>
      <c r="D16" s="64"/>
    </row>
    <row r="17" spans="1:4" x14ac:dyDescent="0.25">
      <c r="A17" s="61"/>
      <c r="B17" s="56"/>
      <c r="C17" s="61"/>
      <c r="D17" s="61"/>
    </row>
    <row r="18" spans="1:4" x14ac:dyDescent="0.25">
      <c r="A18" s="61"/>
      <c r="B18" s="55"/>
      <c r="C18" s="61"/>
      <c r="D18" s="61"/>
    </row>
    <row r="19" spans="1:4" x14ac:dyDescent="0.25">
      <c r="A19" s="61"/>
      <c r="B19" s="56"/>
      <c r="C19" s="64"/>
      <c r="D19" s="64"/>
    </row>
    <row r="20" spans="1:4" x14ac:dyDescent="0.25">
      <c r="A20" s="61"/>
      <c r="B20" s="56"/>
      <c r="C20" s="64"/>
      <c r="D20" s="64"/>
    </row>
    <row r="21" spans="1:4" x14ac:dyDescent="0.25">
      <c r="A21" s="61"/>
      <c r="B21" s="55"/>
      <c r="C21" s="61"/>
      <c r="D21" s="61"/>
    </row>
    <row r="22" spans="1:4" x14ac:dyDescent="0.25">
      <c r="A22" s="61"/>
      <c r="B22" s="55"/>
      <c r="C22" s="61"/>
      <c r="D22" s="61"/>
    </row>
    <row r="23" spans="1:4" x14ac:dyDescent="0.25">
      <c r="A23" s="61"/>
      <c r="B23" s="56"/>
      <c r="C23" s="64"/>
      <c r="D23" s="64"/>
    </row>
    <row r="24" spans="1:4" x14ac:dyDescent="0.25">
      <c r="A24" s="61"/>
      <c r="B24" s="62"/>
      <c r="C24" s="61"/>
      <c r="D24" s="61"/>
    </row>
    <row r="25" spans="1:4" x14ac:dyDescent="0.25">
      <c r="A25" s="61"/>
      <c r="B25" s="63"/>
      <c r="C25" s="61"/>
      <c r="D25" s="61"/>
    </row>
    <row r="26" spans="1:4" x14ac:dyDescent="0.25">
      <c r="A26" s="61"/>
      <c r="B26" s="62"/>
      <c r="C26" s="64"/>
      <c r="D26" s="64"/>
    </row>
    <row r="27" spans="1:4" x14ac:dyDescent="0.25">
      <c r="A27" s="61"/>
      <c r="B27" s="62"/>
      <c r="C27" s="61"/>
      <c r="D27" s="61"/>
    </row>
    <row r="28" spans="1:4" x14ac:dyDescent="0.25">
      <c r="A28" s="61"/>
      <c r="B28" s="63"/>
      <c r="C28" s="61"/>
      <c r="D28" s="61"/>
    </row>
    <row r="29" spans="1:4" x14ac:dyDescent="0.25">
      <c r="A29" s="61"/>
      <c r="B29" s="62"/>
      <c r="C29" s="64"/>
      <c r="D29" s="64"/>
    </row>
    <row r="30" spans="1:4" x14ac:dyDescent="0.25">
      <c r="A30" s="61"/>
      <c r="B30" s="62"/>
      <c r="C30" s="61"/>
      <c r="D30" s="61"/>
    </row>
    <row r="31" spans="1:4" x14ac:dyDescent="0.25">
      <c r="A31" s="61"/>
      <c r="B31" s="63"/>
      <c r="C31" s="61"/>
      <c r="D31" s="64"/>
    </row>
    <row r="32" spans="1:4" x14ac:dyDescent="0.25">
      <c r="A32" s="61"/>
      <c r="B32" s="62"/>
      <c r="C32" s="64"/>
      <c r="D32" s="64"/>
    </row>
    <row r="33" spans="1:4" x14ac:dyDescent="0.25">
      <c r="A33" s="61"/>
      <c r="B33" s="63"/>
      <c r="C33" s="61"/>
      <c r="D33" s="61"/>
    </row>
    <row r="34" spans="1:4" x14ac:dyDescent="0.25">
      <c r="A34" s="61"/>
      <c r="B34" s="62"/>
      <c r="C34" s="64"/>
      <c r="D34" s="64"/>
    </row>
    <row r="35" spans="1:4" x14ac:dyDescent="0.25">
      <c r="A35" s="58"/>
      <c r="B35" s="58"/>
      <c r="C35" s="58"/>
      <c r="D35" s="58"/>
    </row>
    <row r="36" spans="1:4" x14ac:dyDescent="0.25">
      <c r="A36" s="58"/>
      <c r="B36" s="58"/>
      <c r="C36" s="58"/>
      <c r="D36" s="58"/>
    </row>
    <row r="37" spans="1:4" x14ac:dyDescent="0.25">
      <c r="A37" s="58"/>
      <c r="B37" s="58"/>
      <c r="C37" s="58"/>
      <c r="D37" s="58"/>
    </row>
    <row r="38" spans="1:4" x14ac:dyDescent="0.25">
      <c r="A38" s="58"/>
      <c r="B38" s="58"/>
      <c r="C38" s="58"/>
      <c r="D38" s="58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3" width="15.28515625" customWidth="1"/>
    <col min="14" max="14" width="19.28515625" customWidth="1"/>
  </cols>
  <sheetData>
    <row r="1" spans="1:14" ht="21" x14ac:dyDescent="0.35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ht="15.75" x14ac:dyDescent="0.25">
      <c r="A2" s="2" t="s">
        <v>59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2" customFormat="1" ht="20.25" customHeight="1" x14ac:dyDescent="0.25">
      <c r="A3" s="9"/>
      <c r="B3" s="34" t="s">
        <v>2</v>
      </c>
      <c r="C3" s="34" t="s">
        <v>5</v>
      </c>
      <c r="D3" s="34" t="s">
        <v>3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28" t="s">
        <v>16</v>
      </c>
    </row>
    <row r="4" spans="1:14" ht="39.75" customHeight="1" x14ac:dyDescent="0.35">
      <c r="A4" s="35" t="s">
        <v>28</v>
      </c>
      <c r="B4" s="29">
        <f>B6+B5+B7</f>
        <v>13474.96</v>
      </c>
      <c r="C4" s="29">
        <f t="shared" ref="C4:H4" si="0">C6+C5+C7</f>
        <v>18979.96</v>
      </c>
      <c r="D4" s="29">
        <f t="shared" si="0"/>
        <v>14734.96</v>
      </c>
      <c r="E4" s="29">
        <f t="shared" si="0"/>
        <v>11974.96</v>
      </c>
      <c r="F4" s="29">
        <f t="shared" si="0"/>
        <v>11974.96</v>
      </c>
      <c r="G4" s="29">
        <f t="shared" si="0"/>
        <v>11974.96</v>
      </c>
      <c r="H4" s="29">
        <f t="shared" si="0"/>
        <v>11974.96</v>
      </c>
      <c r="I4" s="29">
        <f t="shared" ref="I4:N4" si="1">I5+I6+I7</f>
        <v>12531.57</v>
      </c>
      <c r="J4" s="29">
        <f t="shared" si="1"/>
        <v>12531.57</v>
      </c>
      <c r="K4" s="29">
        <f t="shared" si="1"/>
        <v>12531.57</v>
      </c>
      <c r="L4" s="29">
        <f t="shared" si="1"/>
        <v>17336.57</v>
      </c>
      <c r="M4" s="29">
        <f t="shared" si="1"/>
        <v>13575.57</v>
      </c>
      <c r="N4" s="29">
        <f t="shared" si="1"/>
        <v>163596.57</v>
      </c>
    </row>
    <row r="5" spans="1:14" ht="39" customHeight="1" x14ac:dyDescent="0.35">
      <c r="A5" s="35" t="s">
        <v>17</v>
      </c>
      <c r="B5" s="30">
        <v>8078.72</v>
      </c>
      <c r="C5" s="30">
        <v>8078.72</v>
      </c>
      <c r="D5" s="30">
        <v>8078.72</v>
      </c>
      <c r="E5" s="30">
        <v>8078.72</v>
      </c>
      <c r="F5" s="30">
        <v>8078.72</v>
      </c>
      <c r="G5" s="30">
        <v>8078.72</v>
      </c>
      <c r="H5" s="30">
        <v>8078.72</v>
      </c>
      <c r="I5" s="30">
        <v>8476.2999999999993</v>
      </c>
      <c r="J5" s="30">
        <v>8476.2999999999993</v>
      </c>
      <c r="K5" s="30">
        <v>8476.2999999999993</v>
      </c>
      <c r="L5" s="30">
        <v>8476.2999999999993</v>
      </c>
      <c r="M5" s="30">
        <v>8476.2999999999993</v>
      </c>
      <c r="N5" s="30">
        <f t="shared" ref="N5:N23" si="2">SUM(B5:M5)</f>
        <v>98932.540000000008</v>
      </c>
    </row>
    <row r="6" spans="1:14" ht="44.25" customHeight="1" x14ac:dyDescent="0.35">
      <c r="A6" s="35" t="s">
        <v>39</v>
      </c>
      <c r="B6" s="30">
        <v>3896.24</v>
      </c>
      <c r="C6" s="30">
        <v>3896.24</v>
      </c>
      <c r="D6" s="30">
        <v>3896.24</v>
      </c>
      <c r="E6" s="30">
        <v>3896.24</v>
      </c>
      <c r="F6" s="30">
        <v>3896.24</v>
      </c>
      <c r="G6" s="30">
        <v>3896.24</v>
      </c>
      <c r="H6" s="30">
        <v>3896.24</v>
      </c>
      <c r="I6" s="30">
        <v>4055.27</v>
      </c>
      <c r="J6" s="30">
        <v>4055.27</v>
      </c>
      <c r="K6" s="30">
        <v>4055.27</v>
      </c>
      <c r="L6" s="30">
        <v>4055.27</v>
      </c>
      <c r="M6" s="30">
        <v>4055.27</v>
      </c>
      <c r="N6" s="30">
        <f>SUM(B6:M6)</f>
        <v>47550.029999999984</v>
      </c>
    </row>
    <row r="7" spans="1:14" ht="44.25" customHeight="1" x14ac:dyDescent="0.35">
      <c r="A7" s="35" t="s">
        <v>32</v>
      </c>
      <c r="B7" s="30">
        <v>1500</v>
      </c>
      <c r="C7" s="30">
        <v>7005</v>
      </c>
      <c r="D7" s="30">
        <v>2760</v>
      </c>
      <c r="E7" s="30"/>
      <c r="F7" s="30"/>
      <c r="G7" s="30"/>
      <c r="H7" s="30"/>
      <c r="I7" s="30"/>
      <c r="J7" s="30"/>
      <c r="K7" s="30"/>
      <c r="L7" s="30">
        <v>4805</v>
      </c>
      <c r="M7" s="30">
        <v>1044</v>
      </c>
      <c r="N7" s="30">
        <f>SUM(B7:M7)</f>
        <v>17114</v>
      </c>
    </row>
    <row r="8" spans="1:14" ht="36" customHeight="1" x14ac:dyDescent="0.35">
      <c r="A8" s="36" t="s">
        <v>18</v>
      </c>
      <c r="B8" s="29">
        <f>B9+B10+B11+B12+B13</f>
        <v>4712.87</v>
      </c>
      <c r="C8" s="29">
        <f t="shared" ref="C8:I8" si="3">C9+C10+C11+C12+C13</f>
        <v>5722.42</v>
      </c>
      <c r="D8" s="29">
        <f t="shared" si="3"/>
        <v>4330.42</v>
      </c>
      <c r="E8" s="29">
        <f t="shared" si="3"/>
        <v>3567.33</v>
      </c>
      <c r="F8" s="29">
        <f t="shared" si="3"/>
        <v>3346.45</v>
      </c>
      <c r="G8" s="29">
        <f t="shared" si="3"/>
        <v>2158.92</v>
      </c>
      <c r="H8" s="29">
        <f t="shared" si="3"/>
        <v>2158.92</v>
      </c>
      <c r="I8" s="29">
        <f t="shared" si="3"/>
        <v>4230.05</v>
      </c>
      <c r="J8" s="29">
        <f t="shared" ref="J8:M8" si="4">J9+J10+J11+J12+J13</f>
        <v>7650.5</v>
      </c>
      <c r="K8" s="29">
        <f t="shared" si="4"/>
        <v>3854.86</v>
      </c>
      <c r="L8" s="29">
        <f t="shared" si="4"/>
        <v>2158.92</v>
      </c>
      <c r="M8" s="29">
        <f t="shared" si="4"/>
        <v>8546.32</v>
      </c>
      <c r="N8" s="29">
        <f t="shared" si="2"/>
        <v>52437.98</v>
      </c>
    </row>
    <row r="9" spans="1:14" ht="40.5" customHeight="1" x14ac:dyDescent="0.35">
      <c r="A9" s="35" t="s">
        <v>19</v>
      </c>
      <c r="B9" s="30">
        <f>935+1223.92</f>
        <v>2158.92</v>
      </c>
      <c r="C9" s="30">
        <v>2158.92</v>
      </c>
      <c r="D9" s="30">
        <v>2158.92</v>
      </c>
      <c r="E9" s="30">
        <v>2158.92</v>
      </c>
      <c r="F9" s="30">
        <v>2158.92</v>
      </c>
      <c r="G9" s="30">
        <v>2158.92</v>
      </c>
      <c r="H9" s="30">
        <v>2158.92</v>
      </c>
      <c r="I9" s="30">
        <v>2158.92</v>
      </c>
      <c r="J9" s="30">
        <v>2158.92</v>
      </c>
      <c r="K9" s="30">
        <v>2158.92</v>
      </c>
      <c r="L9" s="30">
        <v>2158.92</v>
      </c>
      <c r="M9" s="30">
        <v>2158.92</v>
      </c>
      <c r="N9" s="29">
        <f t="shared" si="2"/>
        <v>25907.039999999994</v>
      </c>
    </row>
    <row r="10" spans="1:14" ht="45.75" customHeight="1" x14ac:dyDescent="0.35">
      <c r="A10" s="35" t="s">
        <v>20</v>
      </c>
      <c r="B10" s="31">
        <v>2553.9499999999998</v>
      </c>
      <c r="C10" s="30"/>
      <c r="D10" s="30">
        <v>2171.5</v>
      </c>
      <c r="E10" s="30"/>
      <c r="F10" s="30"/>
      <c r="G10" s="30"/>
      <c r="H10" s="30"/>
      <c r="I10" s="30">
        <v>1546.5</v>
      </c>
      <c r="J10" s="30"/>
      <c r="K10" s="30"/>
      <c r="L10" s="30"/>
      <c r="M10" s="30">
        <v>3810.45</v>
      </c>
      <c r="N10" s="29">
        <f t="shared" si="2"/>
        <v>10082.4</v>
      </c>
    </row>
    <row r="11" spans="1:14" ht="45.75" customHeight="1" x14ac:dyDescent="0.35">
      <c r="A11" s="45" t="s">
        <v>30</v>
      </c>
      <c r="B11" s="31"/>
      <c r="C11" s="30">
        <v>3563.5</v>
      </c>
      <c r="D11" s="30"/>
      <c r="E11" s="30">
        <v>220.88</v>
      </c>
      <c r="F11" s="30"/>
      <c r="G11" s="30"/>
      <c r="H11" s="30"/>
      <c r="I11" s="30">
        <v>524.63</v>
      </c>
      <c r="J11" s="30">
        <v>4102.17</v>
      </c>
      <c r="K11" s="30">
        <v>1102.17</v>
      </c>
      <c r="L11" s="30"/>
      <c r="M11" s="30"/>
      <c r="N11" s="29">
        <f t="shared" si="2"/>
        <v>9513.35</v>
      </c>
    </row>
    <row r="12" spans="1:14" ht="45.75" customHeight="1" x14ac:dyDescent="0.35">
      <c r="A12" s="45" t="s">
        <v>38</v>
      </c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9">
        <f t="shared" si="2"/>
        <v>0</v>
      </c>
    </row>
    <row r="13" spans="1:14" ht="21.75" customHeight="1" x14ac:dyDescent="0.35">
      <c r="A13" s="35" t="s">
        <v>21</v>
      </c>
      <c r="B13" s="30"/>
      <c r="C13" s="30"/>
      <c r="D13" s="30"/>
      <c r="E13" s="30">
        <v>1187.53</v>
      </c>
      <c r="F13" s="30">
        <v>1187.53</v>
      </c>
      <c r="G13" s="30"/>
      <c r="H13" s="30"/>
      <c r="I13" s="30"/>
      <c r="J13" s="30">
        <v>1389.41</v>
      </c>
      <c r="K13" s="30">
        <v>593.77</v>
      </c>
      <c r="L13" s="30"/>
      <c r="M13" s="30">
        <v>2576.9499999999998</v>
      </c>
      <c r="N13" s="30">
        <f t="shared" si="2"/>
        <v>6935.19</v>
      </c>
    </row>
    <row r="14" spans="1:14" ht="23.25" customHeight="1" x14ac:dyDescent="0.35">
      <c r="A14" s="36" t="s">
        <v>22</v>
      </c>
      <c r="B14" s="29">
        <f>B15+B16+B17</f>
        <v>19350</v>
      </c>
      <c r="C14" s="29">
        <f t="shared" ref="C14:H14" si="5">C15+C16+C17</f>
        <v>0</v>
      </c>
      <c r="D14" s="29">
        <f t="shared" si="5"/>
        <v>0</v>
      </c>
      <c r="E14" s="29">
        <f t="shared" si="5"/>
        <v>16962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>I15+I16+I17</f>
        <v>0</v>
      </c>
      <c r="J14" s="29">
        <f>J15+J16+J17</f>
        <v>0</v>
      </c>
      <c r="K14" s="29">
        <f t="shared" ref="K14:M14" si="6">K15+K16+K17</f>
        <v>0</v>
      </c>
      <c r="L14" s="29">
        <f t="shared" si="6"/>
        <v>0</v>
      </c>
      <c r="M14" s="29">
        <f t="shared" si="6"/>
        <v>0</v>
      </c>
      <c r="N14" s="29">
        <f t="shared" si="2"/>
        <v>36312</v>
      </c>
    </row>
    <row r="15" spans="1:14" ht="42" customHeight="1" x14ac:dyDescent="0.35">
      <c r="A15" s="35" t="s">
        <v>23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f t="shared" si="2"/>
        <v>0</v>
      </c>
    </row>
    <row r="16" spans="1:14" ht="40.5" customHeight="1" x14ac:dyDescent="0.35">
      <c r="A16" s="35" t="s">
        <v>24</v>
      </c>
      <c r="B16" s="30">
        <v>19350</v>
      </c>
      <c r="C16" s="30"/>
      <c r="D16" s="30"/>
      <c r="E16" s="30">
        <v>16962</v>
      </c>
      <c r="F16" s="30"/>
      <c r="G16" s="30"/>
      <c r="H16" s="30"/>
      <c r="I16" s="30"/>
      <c r="J16" s="30"/>
      <c r="K16" s="30"/>
      <c r="L16" s="30"/>
      <c r="M16" s="30"/>
      <c r="N16" s="30">
        <f t="shared" si="2"/>
        <v>36312</v>
      </c>
    </row>
    <row r="17" spans="1:14" ht="40.5" customHeight="1" x14ac:dyDescent="0.35">
      <c r="A17" s="45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>
        <f t="shared" si="2"/>
        <v>0</v>
      </c>
    </row>
    <row r="18" spans="1:14" ht="40.5" customHeight="1" x14ac:dyDescent="0.35">
      <c r="A18" s="53" t="s">
        <v>50</v>
      </c>
      <c r="B18" s="30"/>
      <c r="C18" s="30"/>
      <c r="D18" s="30"/>
      <c r="E18" s="30"/>
      <c r="F18" s="30">
        <v>882</v>
      </c>
      <c r="G18" s="30">
        <v>1446</v>
      </c>
      <c r="H18" s="30">
        <v>389</v>
      </c>
      <c r="I18" s="30">
        <v>941</v>
      </c>
      <c r="J18" s="30"/>
      <c r="K18" s="30"/>
      <c r="L18" s="30"/>
      <c r="M18" s="30"/>
      <c r="N18" s="30">
        <f t="shared" si="2"/>
        <v>3658</v>
      </c>
    </row>
    <row r="19" spans="1:14" ht="40.5" customHeight="1" x14ac:dyDescent="0.35">
      <c r="A19" s="36" t="s">
        <v>53</v>
      </c>
      <c r="B19" s="29">
        <f>B20+B21+B22</f>
        <v>2685.41</v>
      </c>
      <c r="C19" s="29">
        <f t="shared" ref="C19:H19" si="7">C20+C21+C22</f>
        <v>-2334.12</v>
      </c>
      <c r="D19" s="29">
        <f t="shared" si="7"/>
        <v>5641.78</v>
      </c>
      <c r="E19" s="29">
        <f t="shared" si="7"/>
        <v>-2561.8900000000003</v>
      </c>
      <c r="F19" s="29">
        <f t="shared" si="7"/>
        <v>1705.05</v>
      </c>
      <c r="G19" s="29">
        <f t="shared" si="7"/>
        <v>2817.98</v>
      </c>
      <c r="H19" s="29">
        <f t="shared" si="7"/>
        <v>641.22</v>
      </c>
      <c r="I19" s="29">
        <f t="shared" ref="I19:M19" si="8">I20+I21+I22</f>
        <v>692.59</v>
      </c>
      <c r="J19" s="29">
        <f t="shared" si="8"/>
        <v>1385.81</v>
      </c>
      <c r="K19" s="29">
        <f t="shared" si="8"/>
        <v>-1125.47</v>
      </c>
      <c r="L19" s="29">
        <f t="shared" si="8"/>
        <v>-448.99</v>
      </c>
      <c r="M19" s="29">
        <f t="shared" si="8"/>
        <v>4362.09</v>
      </c>
      <c r="N19" s="29">
        <f t="shared" ref="N19:N22" si="9">SUM(B19:M19)</f>
        <v>13461.46</v>
      </c>
    </row>
    <row r="20" spans="1:14" ht="40.5" customHeight="1" x14ac:dyDescent="0.35">
      <c r="A20" s="35" t="s">
        <v>54</v>
      </c>
      <c r="B20" s="30">
        <v>238.16</v>
      </c>
      <c r="C20" s="30">
        <v>625.16999999999996</v>
      </c>
      <c r="D20" s="30">
        <v>59.54</v>
      </c>
      <c r="E20" s="30">
        <v>357.24</v>
      </c>
      <c r="F20" s="30">
        <v>148.85</v>
      </c>
      <c r="G20" s="30">
        <v>1131.26</v>
      </c>
      <c r="H20" s="30">
        <v>327.47000000000003</v>
      </c>
      <c r="I20" s="30">
        <v>654.94000000000005</v>
      </c>
      <c r="J20" s="30">
        <v>-238.16</v>
      </c>
      <c r="K20" s="30">
        <v>297.7</v>
      </c>
      <c r="L20" s="30">
        <v>1041.95</v>
      </c>
      <c r="M20" s="30">
        <v>238.16</v>
      </c>
      <c r="N20" s="30">
        <f t="shared" si="9"/>
        <v>4882.28</v>
      </c>
    </row>
    <row r="21" spans="1:14" ht="40.5" customHeight="1" x14ac:dyDescent="0.35">
      <c r="A21" s="35" t="s">
        <v>55</v>
      </c>
      <c r="B21" s="30">
        <v>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>
        <f t="shared" si="9"/>
        <v>0</v>
      </c>
    </row>
    <row r="22" spans="1:14" ht="40.5" customHeight="1" x14ac:dyDescent="0.35">
      <c r="A22" s="45" t="s">
        <v>56</v>
      </c>
      <c r="B22" s="30">
        <v>2447.25</v>
      </c>
      <c r="C22" s="30">
        <v>-2959.29</v>
      </c>
      <c r="D22" s="30">
        <v>5582.24</v>
      </c>
      <c r="E22" s="30">
        <v>-2919.13</v>
      </c>
      <c r="F22" s="30">
        <v>1556.2</v>
      </c>
      <c r="G22" s="30">
        <v>1686.72</v>
      </c>
      <c r="H22" s="30">
        <v>313.75</v>
      </c>
      <c r="I22" s="30">
        <v>37.65</v>
      </c>
      <c r="J22" s="30">
        <v>1623.97</v>
      </c>
      <c r="K22" s="30">
        <v>-1423.17</v>
      </c>
      <c r="L22" s="30">
        <v>-1490.94</v>
      </c>
      <c r="M22" s="30">
        <v>4123.93</v>
      </c>
      <c r="N22" s="30">
        <f t="shared" si="9"/>
        <v>8579.18</v>
      </c>
    </row>
    <row r="23" spans="1:14" ht="39.75" customHeight="1" x14ac:dyDescent="0.35">
      <c r="A23" s="36" t="s">
        <v>57</v>
      </c>
      <c r="B23" s="29">
        <v>6074.94</v>
      </c>
      <c r="C23" s="29">
        <v>6074.94</v>
      </c>
      <c r="D23" s="29">
        <v>6074.94</v>
      </c>
      <c r="E23" s="29">
        <v>6074.94</v>
      </c>
      <c r="F23" s="29">
        <v>6074.94</v>
      </c>
      <c r="G23" s="29">
        <v>6074.94</v>
      </c>
      <c r="H23" s="29">
        <v>6074.94</v>
      </c>
      <c r="I23" s="29">
        <v>6361.2</v>
      </c>
      <c r="J23" s="29">
        <v>6361.2</v>
      </c>
      <c r="K23" s="29">
        <v>6361.2</v>
      </c>
      <c r="L23" s="29">
        <v>6361.2</v>
      </c>
      <c r="M23" s="29">
        <v>6361.2</v>
      </c>
      <c r="N23" s="29">
        <f t="shared" si="2"/>
        <v>74330.579999999987</v>
      </c>
    </row>
    <row r="24" spans="1:14" ht="22.5" customHeight="1" x14ac:dyDescent="0.35">
      <c r="A24" s="36" t="s">
        <v>25</v>
      </c>
      <c r="B24" s="29">
        <f>B23+B19+B18+B14+B8+B4</f>
        <v>46298.18</v>
      </c>
      <c r="C24" s="29">
        <f t="shared" ref="C24:K24" si="10">C23+C19+C18+C14+C8+C4</f>
        <v>28443.199999999997</v>
      </c>
      <c r="D24" s="29">
        <f t="shared" si="10"/>
        <v>30782.1</v>
      </c>
      <c r="E24" s="29">
        <f t="shared" si="10"/>
        <v>36017.339999999997</v>
      </c>
      <c r="F24" s="29">
        <f t="shared" si="10"/>
        <v>23983.399999999998</v>
      </c>
      <c r="G24" s="29">
        <f t="shared" si="10"/>
        <v>24472.799999999999</v>
      </c>
      <c r="H24" s="29">
        <f t="shared" si="10"/>
        <v>21239.040000000001</v>
      </c>
      <c r="I24" s="29">
        <f t="shared" si="10"/>
        <v>24756.41</v>
      </c>
      <c r="J24" s="29">
        <f t="shared" si="10"/>
        <v>27929.08</v>
      </c>
      <c r="K24" s="29">
        <f t="shared" si="10"/>
        <v>21622.16</v>
      </c>
      <c r="L24" s="29">
        <f>L4+L8+L14+L23+L18+L19</f>
        <v>25407.699999999997</v>
      </c>
      <c r="M24" s="29">
        <f>M4+M8+M14+M23+M18+M19</f>
        <v>32845.18</v>
      </c>
      <c r="N24" s="29">
        <f>N4+N8+N14+N23+N18+N19</f>
        <v>343796.59</v>
      </c>
    </row>
    <row r="25" spans="1:14" ht="15.75" x14ac:dyDescent="0.25">
      <c r="A25" s="88" t="s">
        <v>58</v>
      </c>
      <c r="B25" s="88"/>
      <c r="C25" s="88"/>
      <c r="D25" s="37"/>
      <c r="E25" s="37"/>
      <c r="F25" s="37"/>
      <c r="G25" s="47"/>
      <c r="H25" s="37"/>
      <c r="I25" s="37"/>
      <c r="J25" s="37"/>
      <c r="K25" s="37"/>
      <c r="L25" s="89" t="s">
        <v>29</v>
      </c>
      <c r="M25" s="89"/>
      <c r="N25" s="89"/>
    </row>
    <row r="26" spans="1:14" ht="15.75" x14ac:dyDescent="0.25">
      <c r="A26" s="3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5.75" x14ac:dyDescent="0.25">
      <c r="A27" s="88" t="s">
        <v>27</v>
      </c>
      <c r="B27" s="88"/>
      <c r="C27" s="88"/>
      <c r="D27" s="37"/>
      <c r="E27" s="37"/>
      <c r="F27" s="37"/>
      <c r="G27" s="37"/>
      <c r="H27" s="37"/>
      <c r="I27" s="37"/>
      <c r="J27" s="37"/>
      <c r="K27" s="37"/>
      <c r="L27" s="89" t="s">
        <v>33</v>
      </c>
      <c r="M27" s="89"/>
      <c r="N27" s="89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C2" sqref="C2"/>
    </sheetView>
  </sheetViews>
  <sheetFormatPr defaultRowHeight="15" x14ac:dyDescent="0.2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 ht="15.75" x14ac:dyDescent="0.25">
      <c r="B1" s="54" t="s">
        <v>51</v>
      </c>
      <c r="C1" s="54"/>
      <c r="D1" s="54"/>
      <c r="E1" s="54"/>
      <c r="F1" s="5"/>
      <c r="G1" s="5"/>
    </row>
    <row r="2" spans="1:7" ht="15.75" x14ac:dyDescent="0.25">
      <c r="B2" s="54"/>
      <c r="C2" s="54" t="s">
        <v>52</v>
      </c>
      <c r="D2" s="54"/>
      <c r="E2" s="54"/>
      <c r="F2" s="5"/>
      <c r="G2" s="5"/>
    </row>
    <row r="3" spans="1:7" ht="15.75" x14ac:dyDescent="0.25">
      <c r="B3" s="54" t="s">
        <v>40</v>
      </c>
      <c r="C3" s="54"/>
      <c r="D3" s="54"/>
      <c r="E3" s="54"/>
      <c r="F3" s="5"/>
      <c r="G3" s="5"/>
    </row>
    <row r="4" spans="1:7" x14ac:dyDescent="0.25">
      <c r="A4" s="48" t="s">
        <v>41</v>
      </c>
      <c r="B4" s="48" t="s">
        <v>41</v>
      </c>
      <c r="C4" s="48"/>
      <c r="D4" s="48" t="s">
        <v>42</v>
      </c>
      <c r="E4" s="48" t="s">
        <v>43</v>
      </c>
    </row>
    <row r="5" spans="1:7" x14ac:dyDescent="0.25">
      <c r="A5" s="49" t="s">
        <v>44</v>
      </c>
      <c r="B5" s="49" t="s">
        <v>45</v>
      </c>
      <c r="C5" s="49" t="s">
        <v>46</v>
      </c>
      <c r="D5" s="49" t="s">
        <v>47</v>
      </c>
      <c r="E5" s="49" t="s">
        <v>48</v>
      </c>
    </row>
    <row r="6" spans="1:7" x14ac:dyDescent="0.25">
      <c r="A6" s="40"/>
      <c r="B6" s="40"/>
      <c r="C6" s="50"/>
      <c r="D6" s="51"/>
      <c r="E6" s="40"/>
    </row>
    <row r="7" spans="1:7" x14ac:dyDescent="0.25">
      <c r="A7" s="40"/>
      <c r="B7" s="40"/>
      <c r="C7" s="50"/>
      <c r="D7" s="51"/>
      <c r="E7" s="52"/>
    </row>
    <row r="8" spans="1:7" x14ac:dyDescent="0.25">
      <c r="A8" s="40"/>
      <c r="B8" s="40"/>
      <c r="C8" s="50"/>
      <c r="D8" s="51"/>
      <c r="E8" s="40"/>
    </row>
    <row r="9" spans="1:7" x14ac:dyDescent="0.25">
      <c r="A9" s="40"/>
      <c r="B9" s="40"/>
      <c r="C9" s="50"/>
      <c r="D9" s="51"/>
      <c r="E9" s="40"/>
    </row>
    <row r="10" spans="1:7" x14ac:dyDescent="0.25">
      <c r="A10" s="40"/>
      <c r="B10" s="40"/>
      <c r="C10" s="50"/>
      <c r="D10" s="51"/>
      <c r="E10" s="40"/>
    </row>
    <row r="11" spans="1:7" x14ac:dyDescent="0.25">
      <c r="A11" s="40"/>
      <c r="B11" s="40"/>
      <c r="C11" s="50"/>
      <c r="D11" s="51"/>
      <c r="E11" s="40"/>
    </row>
    <row r="12" spans="1:7" x14ac:dyDescent="0.25">
      <c r="A12" s="40"/>
      <c r="B12" s="40"/>
      <c r="C12" s="50"/>
      <c r="D12" s="51"/>
      <c r="E12" s="40"/>
    </row>
    <row r="13" spans="1:7" x14ac:dyDescent="0.25">
      <c r="A13" s="40"/>
      <c r="B13" s="40"/>
      <c r="C13" s="50"/>
      <c r="D13" s="51"/>
      <c r="E13" s="40"/>
    </row>
    <row r="14" spans="1:7" x14ac:dyDescent="0.25">
      <c r="A14" s="40"/>
      <c r="B14" s="40"/>
      <c r="C14" s="50"/>
      <c r="D14" s="51"/>
      <c r="E14" s="40"/>
    </row>
    <row r="15" spans="1:7" x14ac:dyDescent="0.25">
      <c r="A15" s="40"/>
      <c r="B15" s="40"/>
      <c r="C15" s="50"/>
      <c r="D15" s="51"/>
      <c r="E15" s="40"/>
    </row>
    <row r="16" spans="1:7" x14ac:dyDescent="0.25">
      <c r="A16" s="40"/>
      <c r="B16" s="40"/>
      <c r="C16" s="50"/>
      <c r="D16" s="51"/>
      <c r="E16" s="40"/>
    </row>
    <row r="17" spans="1:5" x14ac:dyDescent="0.25">
      <c r="A17" s="40"/>
      <c r="B17" s="40"/>
      <c r="C17" s="50"/>
      <c r="D17" s="51"/>
      <c r="E17" s="40"/>
    </row>
    <row r="18" spans="1:5" x14ac:dyDescent="0.25">
      <c r="A18" s="40"/>
      <c r="B18" s="40"/>
      <c r="C18" s="50"/>
      <c r="D18" s="51"/>
      <c r="E18" s="40"/>
    </row>
    <row r="19" spans="1:5" x14ac:dyDescent="0.25">
      <c r="A19" s="40"/>
      <c r="B19" s="40"/>
      <c r="C19" s="50"/>
      <c r="D19" s="40"/>
      <c r="E19" s="40"/>
    </row>
    <row r="20" spans="1:5" x14ac:dyDescent="0.25">
      <c r="A20" s="40"/>
      <c r="B20" s="40"/>
      <c r="C20" s="50"/>
      <c r="D20" s="40"/>
      <c r="E20" s="40"/>
    </row>
    <row r="21" spans="1:5" x14ac:dyDescent="0.25">
      <c r="A21" s="40"/>
      <c r="B21" s="40"/>
      <c r="C21" s="50"/>
      <c r="D21" s="40"/>
      <c r="E21" s="40"/>
    </row>
    <row r="22" spans="1:5" x14ac:dyDescent="0.25">
      <c r="A22" s="40"/>
      <c r="B22" s="40"/>
      <c r="C22" s="50"/>
      <c r="D22" s="40"/>
      <c r="E22" s="40"/>
    </row>
    <row r="23" spans="1:5" x14ac:dyDescent="0.25">
      <c r="A23" s="40"/>
      <c r="B23" s="40"/>
      <c r="C23" s="50"/>
      <c r="D23" s="40"/>
      <c r="E23" s="40"/>
    </row>
    <row r="24" spans="1:5" x14ac:dyDescent="0.25">
      <c r="A24" s="40"/>
      <c r="B24" s="40"/>
      <c r="C24" s="50"/>
      <c r="D24" s="40"/>
      <c r="E24" s="40"/>
    </row>
    <row r="25" spans="1:5" x14ac:dyDescent="0.25">
      <c r="A25" s="40"/>
      <c r="B25" s="40"/>
      <c r="C25" s="50"/>
      <c r="D25" s="40"/>
      <c r="E25" s="40"/>
    </row>
    <row r="26" spans="1:5" x14ac:dyDescent="0.25">
      <c r="A26" s="40"/>
      <c r="B26" s="40"/>
      <c r="C26" s="50"/>
      <c r="D26" s="40"/>
      <c r="E26" s="40"/>
    </row>
    <row r="27" spans="1:5" x14ac:dyDescent="0.25">
      <c r="A27" s="40"/>
      <c r="B27" s="40"/>
      <c r="C27" s="50"/>
      <c r="D27" s="40"/>
      <c r="E27" s="40"/>
    </row>
    <row r="28" spans="1:5" x14ac:dyDescent="0.25">
      <c r="A28" s="40"/>
      <c r="B28" s="40"/>
      <c r="C28" s="50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B11" sqref="B11"/>
    </sheetView>
  </sheetViews>
  <sheetFormatPr defaultRowHeight="15" x14ac:dyDescent="0.2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 x14ac:dyDescent="0.25">
      <c r="A1" s="1"/>
      <c r="B1" s="84" t="s">
        <v>61</v>
      </c>
      <c r="C1" s="84"/>
      <c r="D1" s="84"/>
    </row>
    <row r="2" spans="1:4" ht="15.75" x14ac:dyDescent="0.25">
      <c r="A2" s="6"/>
      <c r="B2" s="86" t="s">
        <v>59</v>
      </c>
      <c r="C2" s="86"/>
      <c r="D2" s="86"/>
    </row>
    <row r="3" spans="1:4" ht="15.75" x14ac:dyDescent="0.25">
      <c r="A3" s="6"/>
      <c r="B3" s="84" t="s">
        <v>49</v>
      </c>
      <c r="C3" s="84"/>
      <c r="D3" s="84"/>
    </row>
    <row r="4" spans="1:4" ht="26.25" x14ac:dyDescent="0.25">
      <c r="A4" s="8"/>
      <c r="B4" s="9" t="s">
        <v>0</v>
      </c>
      <c r="C4" s="8" t="s">
        <v>1</v>
      </c>
      <c r="D4" s="9" t="s">
        <v>26</v>
      </c>
    </row>
    <row r="5" spans="1:4" x14ac:dyDescent="0.25">
      <c r="A5" s="60"/>
      <c r="B5" s="56" t="s">
        <v>8</v>
      </c>
      <c r="C5" s="60"/>
      <c r="D5" s="60"/>
    </row>
    <row r="6" spans="1:4" x14ac:dyDescent="0.25">
      <c r="A6" s="55">
        <v>1</v>
      </c>
      <c r="B6" s="55" t="s">
        <v>80</v>
      </c>
      <c r="C6" s="65">
        <v>882</v>
      </c>
      <c r="D6" s="56">
        <f>C6</f>
        <v>882</v>
      </c>
    </row>
    <row r="7" spans="1:4" x14ac:dyDescent="0.25">
      <c r="A7" s="61"/>
      <c r="B7" s="64" t="s">
        <v>9</v>
      </c>
      <c r="C7" s="70"/>
      <c r="D7" s="64"/>
    </row>
    <row r="8" spans="1:4" x14ac:dyDescent="0.25">
      <c r="A8" s="61">
        <v>1</v>
      </c>
      <c r="B8" s="55" t="s">
        <v>82</v>
      </c>
      <c r="C8" s="81">
        <v>1446</v>
      </c>
      <c r="D8" s="71">
        <f>C8+D6</f>
        <v>2328</v>
      </c>
    </row>
    <row r="9" spans="1:4" x14ac:dyDescent="0.25">
      <c r="A9" s="72"/>
      <c r="B9" s="73" t="s">
        <v>10</v>
      </c>
      <c r="C9" s="61"/>
      <c r="D9" s="64"/>
    </row>
    <row r="10" spans="1:4" x14ac:dyDescent="0.25">
      <c r="A10" s="74">
        <v>1</v>
      </c>
      <c r="B10" s="75" t="s">
        <v>82</v>
      </c>
      <c r="C10" s="76">
        <v>389</v>
      </c>
      <c r="D10" s="77">
        <f>C10+D8</f>
        <v>2717</v>
      </c>
    </row>
    <row r="11" spans="1:4" x14ac:dyDescent="0.25">
      <c r="A11" s="61"/>
      <c r="B11" s="56" t="s">
        <v>11</v>
      </c>
      <c r="C11" s="61"/>
      <c r="D11" s="61"/>
    </row>
    <row r="12" spans="1:4" x14ac:dyDescent="0.25">
      <c r="A12" s="61">
        <v>1</v>
      </c>
      <c r="B12" s="61" t="s">
        <v>82</v>
      </c>
      <c r="C12" s="61">
        <v>941</v>
      </c>
      <c r="D12" s="61">
        <f>C12+D10</f>
        <v>3658</v>
      </c>
    </row>
    <row r="13" spans="1:4" x14ac:dyDescent="0.25">
      <c r="A13" s="61"/>
      <c r="B13" s="64"/>
      <c r="C13" s="64"/>
      <c r="D13" s="64"/>
    </row>
    <row r="14" spans="1:4" x14ac:dyDescent="0.25">
      <c r="A14" s="61"/>
      <c r="B14" s="64"/>
      <c r="C14" s="64"/>
      <c r="D14" s="64"/>
    </row>
    <row r="15" spans="1:4" x14ac:dyDescent="0.25">
      <c r="A15" s="61"/>
      <c r="B15" s="61"/>
      <c r="C15" s="61"/>
      <c r="D15" s="64"/>
    </row>
    <row r="16" spans="1:4" x14ac:dyDescent="0.25">
      <c r="A16" s="61"/>
      <c r="B16" s="82"/>
      <c r="C16" s="61"/>
      <c r="D16" s="61"/>
    </row>
    <row r="17" spans="1:4" x14ac:dyDescent="0.25">
      <c r="A17" s="61"/>
      <c r="B17" s="64"/>
      <c r="C17" s="64"/>
      <c r="D17" s="61"/>
    </row>
    <row r="18" spans="1:4" x14ac:dyDescent="0.25">
      <c r="A18" s="61"/>
      <c r="B18" s="64"/>
      <c r="C18" s="61"/>
      <c r="D18" s="64"/>
    </row>
    <row r="19" spans="1:4" x14ac:dyDescent="0.25">
      <c r="A19" s="61"/>
      <c r="B19" s="61"/>
      <c r="C19" s="61"/>
      <c r="D19" s="61"/>
    </row>
    <row r="20" spans="1:4" x14ac:dyDescent="0.25">
      <c r="A20" s="61"/>
      <c r="B20" s="61"/>
      <c r="C20" s="61"/>
      <c r="D20" s="61"/>
    </row>
    <row r="21" spans="1:4" x14ac:dyDescent="0.25">
      <c r="A21" s="61"/>
      <c r="B21" s="64"/>
      <c r="C21" s="64"/>
      <c r="D21" s="61"/>
    </row>
    <row r="22" spans="1:4" x14ac:dyDescent="0.25">
      <c r="A22" s="61"/>
      <c r="B22" s="61"/>
      <c r="C22" s="61"/>
      <c r="D22" s="61"/>
    </row>
    <row r="23" spans="1:4" x14ac:dyDescent="0.25">
      <c r="A23" s="61"/>
      <c r="B23" s="61"/>
      <c r="C23" s="61"/>
      <c r="D23" s="61"/>
    </row>
    <row r="24" spans="1:4" x14ac:dyDescent="0.25">
      <c r="A24" s="61"/>
      <c r="B24" s="63"/>
      <c r="C24" s="61"/>
      <c r="D24" s="64"/>
    </row>
    <row r="25" spans="1:4" x14ac:dyDescent="0.25">
      <c r="A25" s="61"/>
      <c r="B25" s="55"/>
      <c r="C25" s="61"/>
      <c r="D25" s="61"/>
    </row>
    <row r="26" spans="1:4" x14ac:dyDescent="0.25">
      <c r="A26" s="61"/>
      <c r="B26" s="64"/>
      <c r="C26" s="64"/>
      <c r="D26" s="64"/>
    </row>
    <row r="27" spans="1:4" x14ac:dyDescent="0.25">
      <c r="A27" s="61"/>
      <c r="B27" s="78"/>
      <c r="C27" s="61"/>
      <c r="D27" s="61"/>
    </row>
    <row r="28" spans="1:4" x14ac:dyDescent="0.25">
      <c r="A28" s="61"/>
      <c r="B28" s="63"/>
      <c r="C28" s="61"/>
      <c r="D28" s="61"/>
    </row>
    <row r="29" spans="1:4" x14ac:dyDescent="0.25">
      <c r="A29" s="61"/>
      <c r="B29" s="55"/>
      <c r="C29" s="61"/>
      <c r="D29" s="64"/>
    </row>
    <row r="30" spans="1:4" x14ac:dyDescent="0.25">
      <c r="A30" s="61"/>
      <c r="B30" s="78"/>
      <c r="C30" s="64"/>
      <c r="D30" s="6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2016-01-25T07:26:22Z</cp:lastPrinted>
  <dcterms:created xsi:type="dcterms:W3CDTF">2011-07-25T05:21:17Z</dcterms:created>
  <dcterms:modified xsi:type="dcterms:W3CDTF">2022-01-20T07:40:13Z</dcterms:modified>
</cp:coreProperties>
</file>