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35" i="6"/>
  <c r="C35"/>
  <c r="D11" i="2"/>
  <c r="M9" i="5"/>
  <c r="D31" i="6"/>
  <c r="D10" i="1"/>
  <c r="D29" i="6"/>
  <c r="C9" i="2"/>
  <c r="D27" i="6"/>
  <c r="C27"/>
  <c r="D23"/>
  <c r="D12" i="9"/>
  <c r="D21" i="6"/>
  <c r="C8" i="1"/>
  <c r="D10" i="9"/>
  <c r="C10"/>
  <c r="D19" i="6"/>
  <c r="C19"/>
  <c r="D15"/>
  <c r="C15"/>
  <c r="D11"/>
  <c r="C11"/>
  <c r="K9" i="5"/>
  <c r="N23"/>
  <c r="N22"/>
  <c r="N21"/>
  <c r="N20"/>
  <c r="M19"/>
  <c r="L19"/>
  <c r="K19"/>
  <c r="J19"/>
  <c r="I19"/>
  <c r="H19"/>
  <c r="G19"/>
  <c r="F19"/>
  <c r="E19"/>
  <c r="D19"/>
  <c r="C19"/>
  <c r="B19"/>
  <c r="N18"/>
  <c r="N17"/>
  <c r="L9"/>
  <c r="J9"/>
  <c r="I9"/>
  <c r="H9"/>
  <c r="G9"/>
  <c r="F9"/>
  <c r="E9"/>
  <c r="D9"/>
  <c r="C9"/>
  <c r="B9"/>
  <c r="N8"/>
  <c r="N12"/>
  <c r="M14"/>
  <c r="L14"/>
  <c r="K14"/>
  <c r="J14"/>
  <c r="I14"/>
  <c r="H14"/>
  <c r="G14"/>
  <c r="F14"/>
  <c r="E14"/>
  <c r="D14"/>
  <c r="C14"/>
  <c r="M4"/>
  <c r="L4"/>
  <c r="K4"/>
  <c r="J4"/>
  <c r="I4"/>
  <c r="H4"/>
  <c r="G4"/>
  <c r="F4"/>
  <c r="E4"/>
  <c r="D4"/>
  <c r="D25" s="1"/>
  <c r="C4"/>
  <c r="B4"/>
  <c r="B14"/>
  <c r="C25" l="1"/>
  <c r="B25"/>
  <c r="M25"/>
  <c r="L25"/>
  <c r="K25"/>
  <c r="J25"/>
  <c r="I25"/>
  <c r="H25"/>
  <c r="G25"/>
  <c r="F25"/>
  <c r="E25"/>
  <c r="N19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<sst xmlns="http://schemas.openxmlformats.org/spreadsheetml/2006/main" count="149" uniqueCount="90">
  <si>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</si>
  <si>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</si>
  <si>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</si>
  <si>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</si>
  <si>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</si>
  <si>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</si>
  <si>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</si>
  <si>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</si>
  <si>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</si>
  <si>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</si>
  <si>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</si>
  <si>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</si>
  <si>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</si>
  <si>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</si>
  <si>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</si>
  <si>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</si>
  <si>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</si>
  <si>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</si>
  <si>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</si>
  <si>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</si>
  <si>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</si>
  <si>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</si>
  <si>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</si>
  <si>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</si>
  <si>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</si>
  <si>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</si>
  <si>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</si>
  <si>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</si>
  <si>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</si>
  <si>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</si>
  <si>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</si>
  <si>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</si>
  <si>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</si>
  <si>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</si>
  <si>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</si>
  <si>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</si>
  <si>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</si>
  <si>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</si>
  <si>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пер.Силовой,26</t>
  </si>
  <si>
    <t>вывоз крупногабаритного мусора</t>
  </si>
  <si>
    <t>уборка придомовой территории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</si>
  <si>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</si>
  <si>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</si>
  <si>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</si>
  <si>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</si>
  <si>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</si>
  <si>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</si>
  <si>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</si>
  <si>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</si>
  <si>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 xml:space="preserve">                   Выполнение работ по заявлениям жителей</t>
  </si>
  <si>
    <t>пер.Силовой,26.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</si>
  <si>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</si>
  <si>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</si>
  <si>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</si>
  <si>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5.ОДН:</t>
  </si>
  <si>
    <t>ХВС</t>
  </si>
  <si>
    <t>ГВС</t>
  </si>
  <si>
    <t>Эл.энергия</t>
  </si>
  <si>
    <t>6.ТБО</t>
  </si>
  <si>
    <t>7. Расходы по содержанию УК</t>
  </si>
  <si>
    <t>Лицевой счёт  2018г</t>
  </si>
  <si>
    <t>Лицевой счёт 2018г</t>
  </si>
  <si>
    <t>Лицевой счет. Сводный расчет  2018г</t>
  </si>
  <si>
    <t>Под.№1.Замена патрона, эл.ламп</t>
  </si>
  <si>
    <t>Замена эл.ламп</t>
  </si>
  <si>
    <t>Наружное освещение.Установка светодиодного прожектора</t>
  </si>
  <si>
    <t>Автовышка - 1,25час.</t>
  </si>
  <si>
    <t>Итого:</t>
  </si>
  <si>
    <t>Под.№1 Замена эл.лампы</t>
  </si>
  <si>
    <t>Под.№1,2.Замена эл.ламп</t>
  </si>
  <si>
    <t>Подсыпка щебня под мусорные баки</t>
  </si>
  <si>
    <t>Включение автомата на уличное освещение</t>
  </si>
  <si>
    <t>Придомовая территория.Установка лавок возле подъездов</t>
  </si>
  <si>
    <t>Стоимость лавок -2шт</t>
  </si>
  <si>
    <t>Отключение подъездного отопления</t>
  </si>
  <si>
    <t>Отключение отопления</t>
  </si>
  <si>
    <t>Подъезд №1.Замена эл.ламп</t>
  </si>
  <si>
    <t>Скашивание травы</t>
  </si>
  <si>
    <t>Замена общедомового водосчетчика в узле ХВС</t>
  </si>
  <si>
    <t>Под.№1,2.Замена эл.ламп, предохранителя в ВРУ</t>
  </si>
  <si>
    <t>Подъезд №1Замена прожектора</t>
  </si>
  <si>
    <t>Автовышка 1 час</t>
  </si>
  <si>
    <t>Ремонт кровли</t>
  </si>
  <si>
    <t>Автовышка 1,5часа</t>
  </si>
  <si>
    <t>Кв.№31.Замена аэратора на канализ.стояке</t>
  </si>
  <si>
    <t>Под.№1.Замена эл.ламп</t>
  </si>
  <si>
    <t>Настилка противоскользящих ковриков</t>
  </si>
  <si>
    <t>Под.№1.Замена м/схемы, предохранителя, эл.ламп</t>
  </si>
  <si>
    <t>Замена светильников подъездного освещения</t>
  </si>
  <si>
    <t>Директор ООО УК "Аркада"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</si>
</sst>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3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2" fontId="9" fillId="0" borderId="1" xfId="0" applyNumberFormat="1" applyFont="1" applyBorder="1"/>
    <xf numFmtId="0" fontId="9" fillId="0" borderId="0" xfId="0" applyFont="1"/>
    <xf numFmtId="0" fontId="10" fillId="0" borderId="1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selection activeCell="D11" sqref="D11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96" t="s">
        <v>60</v>
      </c>
      <c r="C1" s="96"/>
      <c r="D1" s="96"/>
      <c r="E1" s="7"/>
      <c r="F1" s="7"/>
      <c r="G1" s="7"/>
      <c r="H1" s="7"/>
    </row>
    <row r="2" spans="1:8" ht="15.75">
      <c r="A2" s="1"/>
      <c r="B2" s="2" t="s">
        <v>38</v>
      </c>
      <c r="C2" s="1"/>
      <c r="D2" s="1"/>
      <c r="E2" s="1"/>
      <c r="F2" s="1"/>
      <c r="G2" s="1"/>
      <c r="H2" s="1"/>
    </row>
    <row r="3" spans="1:8" ht="28.9" customHeight="1">
      <c r="A3" s="1"/>
      <c r="B3" s="95" t="s">
        <v>4</v>
      </c>
      <c r="C3" s="95"/>
      <c r="D3" s="95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75"/>
      <c r="B5" s="78" t="s">
        <v>8</v>
      </c>
      <c r="C5" s="75"/>
      <c r="D5" s="75"/>
      <c r="E5" s="1"/>
      <c r="F5" s="1"/>
      <c r="G5" s="1"/>
      <c r="H5" s="1"/>
    </row>
    <row r="6" spans="1:8">
      <c r="A6" s="76">
        <v>1</v>
      </c>
      <c r="B6" s="76" t="s">
        <v>74</v>
      </c>
      <c r="C6" s="76">
        <v>89.16</v>
      </c>
      <c r="D6" s="78"/>
      <c r="E6" s="6"/>
      <c r="F6" s="1"/>
    </row>
    <row r="7" spans="1:8">
      <c r="A7" s="76">
        <v>2</v>
      </c>
      <c r="B7" s="76" t="s">
        <v>75</v>
      </c>
      <c r="C7" s="76">
        <v>66.94</v>
      </c>
      <c r="D7" s="78"/>
      <c r="E7" s="6"/>
      <c r="F7" s="1"/>
    </row>
    <row r="8" spans="1:8">
      <c r="A8" s="76"/>
      <c r="B8" s="76" t="s">
        <v>67</v>
      </c>
      <c r="C8" s="76">
        <f>SUM(C6:C7)</f>
        <v>156.1</v>
      </c>
      <c r="D8" s="78">
        <v>156.1</v>
      </c>
      <c r="E8" s="6"/>
      <c r="F8" s="1"/>
    </row>
    <row r="9" spans="1:8">
      <c r="A9" s="76"/>
      <c r="B9" s="78" t="s">
        <v>13</v>
      </c>
      <c r="C9" s="76"/>
      <c r="D9" s="78"/>
      <c r="E9" s="6"/>
      <c r="F9" s="1"/>
    </row>
    <row r="10" spans="1:8">
      <c r="A10" s="76">
        <v>1</v>
      </c>
      <c r="B10" s="76" t="s">
        <v>84</v>
      </c>
      <c r="C10" s="76">
        <v>307.99</v>
      </c>
      <c r="D10" s="78">
        <f>D8+C10</f>
        <v>464.09000000000003</v>
      </c>
      <c r="E10" s="6"/>
      <c r="F10" s="1"/>
    </row>
    <row r="11" spans="1:8">
      <c r="A11" s="76"/>
      <c r="B11" s="76"/>
      <c r="C11" s="76"/>
      <c r="D11" s="76"/>
      <c r="E11" s="6"/>
      <c r="F11" s="1"/>
    </row>
    <row r="12" spans="1:8">
      <c r="A12" s="76"/>
      <c r="B12" s="76"/>
      <c r="C12" s="76"/>
      <c r="D12" s="76"/>
      <c r="E12" s="6"/>
      <c r="F12" s="1"/>
    </row>
    <row r="13" spans="1:8" s="5" customFormat="1">
      <c r="A13" s="78"/>
      <c r="B13" s="78"/>
      <c r="C13" s="78"/>
      <c r="D13" s="78"/>
      <c r="E13" s="11"/>
      <c r="F13" s="4"/>
    </row>
    <row r="14" spans="1:8" s="5" customFormat="1">
      <c r="A14" s="78"/>
      <c r="B14" s="78"/>
      <c r="C14" s="78"/>
      <c r="D14" s="78"/>
      <c r="E14" s="4"/>
      <c r="F14" s="4"/>
    </row>
    <row r="15" spans="1:8">
      <c r="A15" s="76"/>
      <c r="B15" s="76"/>
      <c r="C15" s="76"/>
      <c r="D15" s="76"/>
      <c r="E15" s="1"/>
      <c r="F15" s="1"/>
    </row>
    <row r="16" spans="1:8">
      <c r="A16" s="76"/>
      <c r="B16" s="76"/>
      <c r="C16" s="76"/>
      <c r="D16" s="76"/>
      <c r="E16" s="1"/>
      <c r="F16" s="1"/>
    </row>
    <row r="17" spans="1:6">
      <c r="A17" s="78"/>
      <c r="B17" s="78"/>
      <c r="C17" s="78"/>
      <c r="D17" s="78"/>
      <c r="E17" s="1"/>
      <c r="F17" s="1"/>
    </row>
    <row r="18" spans="1:6">
      <c r="A18" s="76"/>
      <c r="B18" s="78"/>
      <c r="C18" s="76"/>
      <c r="D18" s="76"/>
      <c r="E18" s="1"/>
      <c r="F18" s="1"/>
    </row>
    <row r="19" spans="1:6">
      <c r="A19" s="76"/>
      <c r="B19" s="76"/>
      <c r="C19" s="76"/>
      <c r="D19" s="76"/>
      <c r="E19" s="1"/>
      <c r="F19" s="1"/>
    </row>
    <row r="20" spans="1:6" s="5" customFormat="1">
      <c r="A20" s="76"/>
      <c r="B20" s="76"/>
      <c r="C20" s="76"/>
      <c r="D20" s="78"/>
      <c r="E20" s="4"/>
      <c r="F20" s="4"/>
    </row>
    <row r="21" spans="1:6" s="5" customFormat="1">
      <c r="A21" s="76"/>
      <c r="B21" s="76"/>
      <c r="C21" s="76"/>
      <c r="D21" s="76"/>
      <c r="E21" s="4"/>
      <c r="F21" s="4"/>
    </row>
    <row r="22" spans="1:6">
      <c r="A22" s="76"/>
      <c r="B22" s="76"/>
      <c r="C22" s="76"/>
      <c r="D22" s="76"/>
      <c r="E22" s="1"/>
      <c r="F22" s="1"/>
    </row>
    <row r="23" spans="1:6">
      <c r="A23" s="76"/>
      <c r="B23" s="76"/>
      <c r="C23" s="76"/>
      <c r="D23" s="76"/>
      <c r="E23" s="1"/>
      <c r="F23" s="1"/>
    </row>
    <row r="24" spans="1:6">
      <c r="A24" s="76"/>
      <c r="B24" s="76"/>
      <c r="C24" s="76"/>
      <c r="D24" s="78"/>
      <c r="E24" s="1"/>
      <c r="F24" s="1"/>
    </row>
    <row r="25" spans="1:6">
      <c r="A25" s="76"/>
      <c r="B25" s="78"/>
      <c r="C25" s="78"/>
      <c r="D25" s="78"/>
      <c r="E25" s="1"/>
      <c r="F25" s="1"/>
    </row>
    <row r="26" spans="1:6">
      <c r="A26" s="76"/>
      <c r="B26" s="89"/>
      <c r="C26" s="76"/>
      <c r="D26" s="76"/>
      <c r="E26" s="1"/>
      <c r="F26" s="1"/>
    </row>
    <row r="27" spans="1:6">
      <c r="A27" s="76"/>
      <c r="B27" s="76"/>
      <c r="C27" s="76"/>
      <c r="D27" s="76"/>
      <c r="E27" s="1"/>
      <c r="F27" s="1"/>
    </row>
    <row r="28" spans="1:6" s="5" customFormat="1">
      <c r="A28" s="78"/>
      <c r="B28" s="76"/>
      <c r="C28" s="76"/>
      <c r="D28" s="78"/>
      <c r="E28" s="4"/>
      <c r="F28" s="4"/>
    </row>
    <row r="29" spans="1:6" s="5" customFormat="1">
      <c r="A29" s="78"/>
      <c r="B29" s="76"/>
      <c r="C29" s="76"/>
      <c r="D29" s="78"/>
      <c r="E29" s="4"/>
      <c r="F29" s="4"/>
    </row>
    <row r="30" spans="1:6">
      <c r="A30" s="76"/>
      <c r="B30" s="89"/>
      <c r="C30" s="78"/>
      <c r="D30" s="78"/>
      <c r="E30" s="1"/>
      <c r="F30" s="1"/>
    </row>
    <row r="31" spans="1:6">
      <c r="A31" s="76"/>
      <c r="B31" s="78"/>
      <c r="C31" s="76"/>
      <c r="D31" s="76"/>
      <c r="E31" s="1"/>
      <c r="F31" s="1"/>
    </row>
    <row r="32" spans="1:6">
      <c r="A32" s="76"/>
      <c r="B32" s="76"/>
      <c r="C32" s="76"/>
      <c r="D32" s="76"/>
      <c r="E32" s="1"/>
      <c r="F32" s="1"/>
    </row>
    <row r="33" spans="1:6">
      <c r="A33" s="76"/>
      <c r="B33" s="76"/>
      <c r="C33" s="76"/>
      <c r="D33" s="78"/>
      <c r="E33" s="1"/>
      <c r="F33" s="1"/>
    </row>
    <row r="34" spans="1:6">
      <c r="A34" s="76"/>
      <c r="B34" s="76"/>
      <c r="C34" s="76"/>
      <c r="D34" s="76"/>
      <c r="E34" s="1"/>
      <c r="F34" s="1"/>
    </row>
    <row r="35" spans="1:6">
      <c r="A35" s="76"/>
      <c r="B35" s="76"/>
      <c r="C35" s="76"/>
      <c r="D35" s="90"/>
      <c r="E35" s="1"/>
      <c r="F35" s="1"/>
    </row>
    <row r="36" spans="1:6">
      <c r="A36" s="76"/>
      <c r="B36" s="91"/>
      <c r="C36" s="76"/>
      <c r="D36" s="90"/>
      <c r="E36" s="1"/>
      <c r="F36" s="1"/>
    </row>
    <row r="37" spans="1:6">
      <c r="A37" s="76"/>
      <c r="B37" s="92"/>
      <c r="C37" s="76"/>
      <c r="D37" s="93"/>
      <c r="E37" s="1"/>
      <c r="F37" s="1"/>
    </row>
    <row r="38" spans="1:6">
      <c r="A38" s="13"/>
      <c r="B38" s="13"/>
      <c r="C38" s="13"/>
      <c r="D38" s="25"/>
      <c r="E38" s="1"/>
      <c r="F38" s="1"/>
    </row>
    <row r="39" spans="1:6">
      <c r="A39" s="13"/>
      <c r="B39" s="24"/>
      <c r="C39" s="13"/>
      <c r="D39" s="25"/>
      <c r="E39" s="1"/>
      <c r="F39" s="1"/>
    </row>
    <row r="40" spans="1:6">
      <c r="A40" s="13"/>
      <c r="B40" s="24"/>
      <c r="C40" s="13"/>
      <c r="D40" s="25"/>
      <c r="E40" s="1"/>
      <c r="F40" s="1"/>
    </row>
    <row r="41" spans="1:6">
      <c r="A41" s="13"/>
      <c r="B41" s="26"/>
      <c r="C41" s="3"/>
      <c r="D41" s="27"/>
      <c r="E41" s="1"/>
      <c r="F41" s="1"/>
    </row>
    <row r="42" spans="1:6">
      <c r="A42" s="13"/>
      <c r="B42" s="26"/>
      <c r="C42" s="3"/>
      <c r="D42" s="27"/>
      <c r="E42" s="1"/>
      <c r="F42" s="1"/>
    </row>
    <row r="43" spans="1:6">
      <c r="A43" s="13"/>
      <c r="B43" s="13"/>
      <c r="C43" s="13"/>
      <c r="D43" s="3"/>
      <c r="E43" s="1"/>
      <c r="F43" s="1"/>
    </row>
    <row r="44" spans="1:6">
      <c r="A44" s="13"/>
      <c r="B44" s="49"/>
      <c r="C44" s="13"/>
      <c r="D44" s="13"/>
      <c r="E44" s="1"/>
      <c r="F44" s="1"/>
    </row>
    <row r="45" spans="1:6">
      <c r="A45" s="13"/>
      <c r="B45" s="3"/>
      <c r="C45" s="3"/>
      <c r="D45" s="3"/>
      <c r="E45" s="1"/>
      <c r="F45" s="1"/>
    </row>
    <row r="46" spans="1:6">
      <c r="A46" s="3"/>
      <c r="B46" s="3"/>
      <c r="C46" s="3"/>
      <c r="D46" s="13"/>
      <c r="E46" s="1"/>
      <c r="F46" s="1"/>
    </row>
    <row r="47" spans="1:6">
      <c r="A47" s="13"/>
      <c r="B47" s="13"/>
      <c r="C47" s="13"/>
      <c r="D47" s="3"/>
      <c r="E47" s="1"/>
      <c r="F47" s="1"/>
    </row>
    <row r="48" spans="1:6">
      <c r="A48" s="13"/>
      <c r="B48" s="13"/>
      <c r="C48" s="13"/>
      <c r="D48" s="13"/>
      <c r="E48" s="1"/>
      <c r="F48" s="1"/>
    </row>
    <row r="49" spans="1:6">
      <c r="A49" s="13"/>
      <c r="B49" s="13"/>
      <c r="C49" s="45"/>
      <c r="D49" s="13"/>
      <c r="E49" s="1"/>
      <c r="F49" s="1"/>
    </row>
    <row r="50" spans="1:6">
      <c r="A50" s="13"/>
      <c r="B50" s="49"/>
      <c r="C50" s="13"/>
      <c r="D50" s="13"/>
      <c r="E50" s="1"/>
      <c r="F50" s="1"/>
    </row>
    <row r="51" spans="1:6">
      <c r="A51" s="13"/>
      <c r="B51" s="3"/>
      <c r="C51" s="3"/>
      <c r="D51" s="3"/>
      <c r="E51" s="1"/>
      <c r="F51" s="1"/>
    </row>
    <row r="52" spans="1:6">
      <c r="A52" s="13"/>
      <c r="B52" s="3"/>
      <c r="C52" s="13"/>
      <c r="D52" s="13"/>
      <c r="E52" s="1"/>
      <c r="F52" s="1"/>
    </row>
    <row r="53" spans="1:6">
      <c r="A53" s="13"/>
      <c r="B53" s="13"/>
      <c r="C53" s="13"/>
      <c r="D53" s="13"/>
      <c r="E53" s="1"/>
      <c r="F53" s="1"/>
    </row>
    <row r="54" spans="1:6">
      <c r="A54" s="13"/>
      <c r="B54" s="49"/>
      <c r="C54" s="13"/>
      <c r="D54" s="13"/>
      <c r="E54" s="1"/>
      <c r="F54" s="1"/>
    </row>
    <row r="55" spans="1:6">
      <c r="A55" s="13"/>
      <c r="B55" s="3"/>
      <c r="C55" s="3"/>
      <c r="D55" s="3"/>
      <c r="E55" s="1"/>
      <c r="F55" s="1"/>
    </row>
    <row r="56" spans="1:6">
      <c r="A56" s="13"/>
      <c r="B56" s="3"/>
      <c r="C56" s="13"/>
      <c r="D56" s="13"/>
      <c r="E56" s="1"/>
      <c r="F56" s="1"/>
    </row>
    <row r="57" spans="1:6">
      <c r="A57" s="13"/>
      <c r="B57" s="13"/>
      <c r="C57" s="13"/>
      <c r="D57" s="13"/>
      <c r="E57" s="1"/>
      <c r="F57" s="1"/>
    </row>
    <row r="58" spans="1:6">
      <c r="A58" s="13"/>
      <c r="B58" s="13"/>
      <c r="C58" s="13"/>
      <c r="D58" s="13"/>
      <c r="E58" s="1"/>
      <c r="F58" s="1"/>
    </row>
    <row r="59" spans="1:6">
      <c r="A59" s="13"/>
      <c r="B59" s="13"/>
      <c r="C59" s="13"/>
      <c r="D59" s="13"/>
      <c r="E59" s="1"/>
      <c r="F59" s="1"/>
    </row>
    <row r="60" spans="1:6">
      <c r="A60" s="13"/>
      <c r="B60" s="49"/>
      <c r="C60" s="13"/>
      <c r="D60" s="13"/>
      <c r="E60" s="1"/>
      <c r="F60" s="1"/>
    </row>
    <row r="61" spans="1:6">
      <c r="A61" s="13"/>
      <c r="B61" s="3"/>
      <c r="C61" s="3"/>
      <c r="D61" s="3"/>
      <c r="E61" s="1"/>
      <c r="F61" s="1"/>
    </row>
    <row r="62" spans="1:6">
      <c r="A62" s="13"/>
      <c r="B62" s="3"/>
      <c r="C62" s="13"/>
      <c r="D62" s="13"/>
      <c r="E62" s="1"/>
      <c r="F62" s="1"/>
    </row>
    <row r="63" spans="1:6">
      <c r="A63" s="13"/>
      <c r="B63" s="49"/>
      <c r="C63" s="13"/>
      <c r="D63" s="13"/>
      <c r="E63" s="1"/>
      <c r="F63" s="1"/>
    </row>
    <row r="64" spans="1:6">
      <c r="A64" s="13"/>
      <c r="B64" s="3"/>
      <c r="C64" s="3"/>
      <c r="D64" s="3"/>
      <c r="E64" s="1"/>
      <c r="F64" s="1"/>
    </row>
    <row r="65" spans="1:6">
      <c r="A65" s="13"/>
      <c r="B65" s="3"/>
      <c r="C65" s="13"/>
      <c r="D65" s="13"/>
      <c r="E65" s="1"/>
      <c r="F65" s="1"/>
    </row>
    <row r="66" spans="1:6">
      <c r="A66" s="13"/>
      <c r="B66" s="13"/>
      <c r="C66" s="13"/>
      <c r="D66" s="13"/>
      <c r="E66" s="1"/>
      <c r="F66" s="1"/>
    </row>
    <row r="67" spans="1:6">
      <c r="A67" s="13"/>
      <c r="B67" s="13"/>
      <c r="C67" s="13"/>
      <c r="D67" s="13"/>
      <c r="E67" s="1"/>
      <c r="F67" s="1"/>
    </row>
    <row r="68" spans="1:6">
      <c r="A68" s="13"/>
      <c r="B68" s="45"/>
      <c r="C68" s="45"/>
      <c r="D68" s="3"/>
      <c r="E68" s="1"/>
      <c r="F68" s="1"/>
    </row>
    <row r="69" spans="1:6">
      <c r="A69" s="13"/>
      <c r="B69" s="13"/>
      <c r="C69" s="13"/>
      <c r="D69" s="13"/>
      <c r="E69" s="1"/>
      <c r="F69" s="1"/>
    </row>
    <row r="70" spans="1:6">
      <c r="A70" s="13"/>
      <c r="B70" s="3"/>
      <c r="C70" s="3"/>
      <c r="D70" s="3"/>
      <c r="E70" s="1"/>
      <c r="F70" s="1"/>
    </row>
    <row r="71" spans="1:6">
      <c r="A71" s="28"/>
      <c r="B71" s="37"/>
      <c r="C71" s="28"/>
      <c r="D71" s="15"/>
    </row>
    <row r="72" spans="1:6">
      <c r="A72" s="28"/>
      <c r="B72" s="28"/>
      <c r="C72" s="28"/>
      <c r="D72" s="15"/>
    </row>
    <row r="73" spans="1:6">
      <c r="A73" s="28"/>
      <c r="B73" s="28"/>
      <c r="C73" s="28"/>
      <c r="D73" s="15"/>
    </row>
    <row r="74" spans="1:6">
      <c r="A74" s="28"/>
      <c r="B74" s="28"/>
      <c r="C74" s="28"/>
      <c r="D74" s="15"/>
    </row>
    <row r="75" spans="1:6">
      <c r="A75" s="28"/>
      <c r="B75" s="13"/>
      <c r="C75" s="28"/>
      <c r="D75" s="15"/>
    </row>
    <row r="76" spans="1:6">
      <c r="A76" s="15"/>
      <c r="B76" s="3"/>
      <c r="C76" s="14"/>
      <c r="D76" s="14"/>
    </row>
    <row r="77" spans="1:6">
      <c r="A77" s="15"/>
      <c r="B77" s="37"/>
      <c r="C77" s="15"/>
      <c r="D77" s="15"/>
    </row>
    <row r="78" spans="1:6">
      <c r="A78" s="28"/>
      <c r="B78" s="13"/>
      <c r="C78" s="28"/>
      <c r="D78" s="15"/>
    </row>
    <row r="79" spans="1:6">
      <c r="A79" s="28"/>
      <c r="B79" s="28"/>
      <c r="C79" s="28"/>
      <c r="D79" s="15"/>
    </row>
    <row r="80" spans="1:6">
      <c r="A80" s="28"/>
      <c r="B80" s="28"/>
      <c r="C80" s="28"/>
      <c r="D80" s="15"/>
    </row>
    <row r="81" spans="1:4">
      <c r="A81" s="28"/>
      <c r="B81" s="13"/>
      <c r="C81" s="28"/>
      <c r="D81" s="15"/>
    </row>
    <row r="82" spans="1:4">
      <c r="A82" s="15"/>
      <c r="B82" s="37"/>
      <c r="C82" s="14"/>
      <c r="D82" s="14"/>
    </row>
    <row r="83" spans="1:4">
      <c r="A83" s="15"/>
      <c r="B83" s="37"/>
      <c r="C83" s="15"/>
      <c r="D83" s="15"/>
    </row>
    <row r="84" spans="1:4">
      <c r="A84" s="28"/>
      <c r="B84" s="28"/>
      <c r="C84" s="28"/>
      <c r="D84" s="15"/>
    </row>
    <row r="85" spans="1:4">
      <c r="A85" s="28"/>
      <c r="B85" s="28"/>
      <c r="C85" s="28"/>
      <c r="D85" s="15"/>
    </row>
    <row r="86" spans="1:4">
      <c r="A86" s="28"/>
      <c r="B86" s="13"/>
      <c r="C86" s="28"/>
      <c r="D86" s="15"/>
    </row>
    <row r="87" spans="1:4">
      <c r="B87" s="44"/>
      <c r="C87" s="23"/>
      <c r="D87" s="2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C12" sqref="C12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15.95" customHeight="1">
      <c r="A1" s="1"/>
      <c r="B1" s="98" t="s">
        <v>60</v>
      </c>
      <c r="C1" s="98"/>
      <c r="D1" s="98"/>
      <c r="E1" s="7"/>
      <c r="F1" s="7"/>
      <c r="G1" s="7"/>
      <c r="H1" s="7"/>
    </row>
    <row r="2" spans="1:8" ht="15.95" customHeight="1">
      <c r="A2" s="1"/>
      <c r="B2" s="2" t="s">
        <v>38</v>
      </c>
      <c r="C2" s="43"/>
      <c r="D2" s="43"/>
      <c r="E2" s="1"/>
      <c r="F2" s="1"/>
      <c r="G2" s="1"/>
      <c r="H2" s="1"/>
    </row>
    <row r="3" spans="1:8" ht="15.95" customHeight="1">
      <c r="A3" s="1"/>
      <c r="B3" s="97" t="s">
        <v>6</v>
      </c>
      <c r="C3" s="97"/>
      <c r="D3" s="97"/>
      <c r="E3" s="1"/>
      <c r="F3" s="1"/>
      <c r="G3" s="1"/>
      <c r="H3" s="1"/>
    </row>
    <row r="4" spans="1:8" ht="15.95" customHeight="1">
      <c r="A4" s="1"/>
      <c r="B4" s="72"/>
      <c r="C4" s="72"/>
      <c r="D4" s="72"/>
      <c r="E4" s="1"/>
      <c r="F4" s="1"/>
      <c r="G4" s="1"/>
      <c r="H4" s="1"/>
    </row>
    <row r="5" spans="1:8">
      <c r="A5" s="8"/>
      <c r="B5" s="9" t="s">
        <v>0</v>
      </c>
      <c r="C5" s="8" t="s">
        <v>1</v>
      </c>
      <c r="D5" s="9" t="s">
        <v>26</v>
      </c>
      <c r="E5" s="1"/>
      <c r="F5" s="1"/>
      <c r="G5" s="1"/>
      <c r="H5" s="1"/>
    </row>
    <row r="6" spans="1:8">
      <c r="A6" s="75"/>
      <c r="B6" s="78" t="s">
        <v>12</v>
      </c>
      <c r="C6" s="75"/>
      <c r="D6" s="75"/>
      <c r="E6" s="1"/>
      <c r="F6" s="1"/>
      <c r="G6" s="1"/>
      <c r="H6" s="1"/>
    </row>
    <row r="7" spans="1:8">
      <c r="A7" s="75">
        <v>1</v>
      </c>
      <c r="B7" s="76" t="s">
        <v>82</v>
      </c>
      <c r="C7" s="76">
        <v>1325.3</v>
      </c>
      <c r="D7" s="78"/>
      <c r="E7" s="1"/>
      <c r="F7" s="1"/>
      <c r="G7" s="1"/>
      <c r="H7" s="1"/>
    </row>
    <row r="8" spans="1:8" s="4" customFormat="1">
      <c r="A8" s="78"/>
      <c r="B8" s="76" t="s">
        <v>83</v>
      </c>
      <c r="C8" s="76">
        <v>2250</v>
      </c>
      <c r="D8" s="78"/>
      <c r="F8" s="55"/>
    </row>
    <row r="9" spans="1:8" s="4" customFormat="1">
      <c r="A9" s="76"/>
      <c r="B9" s="76" t="s">
        <v>67</v>
      </c>
      <c r="C9" s="76">
        <f>SUM(C7:C8)</f>
        <v>3575.3</v>
      </c>
      <c r="D9" s="78">
        <v>3575.3</v>
      </c>
    </row>
    <row r="10" spans="1:8" s="1" customFormat="1" ht="15" customHeight="1">
      <c r="A10" s="76"/>
      <c r="B10" s="78" t="s">
        <v>15</v>
      </c>
      <c r="C10" s="76"/>
      <c r="D10" s="76"/>
    </row>
    <row r="11" spans="1:8" s="1" customFormat="1" ht="15" customHeight="1">
      <c r="A11" s="76">
        <v>1</v>
      </c>
      <c r="B11" s="76" t="s">
        <v>86</v>
      </c>
      <c r="C11" s="76">
        <v>2757.39</v>
      </c>
      <c r="D11" s="78">
        <f>D9+C11</f>
        <v>6332.6900000000005</v>
      </c>
    </row>
    <row r="12" spans="1:8" s="1" customFormat="1" ht="15" customHeight="1">
      <c r="A12" s="76"/>
      <c r="B12" s="76"/>
      <c r="C12" s="76"/>
      <c r="D12" s="76"/>
    </row>
    <row r="13" spans="1:8" s="1" customFormat="1">
      <c r="A13" s="76"/>
      <c r="B13" s="78"/>
      <c r="C13" s="76"/>
      <c r="D13" s="76"/>
    </row>
    <row r="14" spans="1:8" s="1" customFormat="1">
      <c r="A14" s="76"/>
      <c r="B14" s="76"/>
      <c r="C14" s="76"/>
      <c r="D14" s="78"/>
    </row>
    <row r="15" spans="1:8" s="1" customFormat="1">
      <c r="A15" s="76"/>
      <c r="B15" s="76"/>
      <c r="C15" s="76"/>
      <c r="D15" s="76"/>
    </row>
    <row r="16" spans="1:8" s="4" customFormat="1">
      <c r="A16" s="76"/>
      <c r="B16" s="76"/>
      <c r="C16" s="76"/>
      <c r="D16" s="78"/>
    </row>
    <row r="17" spans="1:4" s="4" customFormat="1">
      <c r="A17" s="78"/>
      <c r="B17" s="76"/>
      <c r="C17" s="76"/>
      <c r="D17" s="78"/>
    </row>
    <row r="18" spans="1:4" s="1" customFormat="1">
      <c r="A18" s="76"/>
      <c r="B18" s="76"/>
      <c r="C18" s="78"/>
      <c r="D18" s="78"/>
    </row>
    <row r="19" spans="1:4" s="1" customFormat="1">
      <c r="A19" s="76"/>
      <c r="B19" s="78"/>
      <c r="C19" s="78"/>
      <c r="D19" s="78"/>
    </row>
    <row r="20" spans="1:4" s="1" customFormat="1">
      <c r="A20" s="76"/>
      <c r="B20" s="76"/>
      <c r="C20" s="76"/>
      <c r="D20" s="76"/>
    </row>
    <row r="21" spans="1:4" s="1" customFormat="1">
      <c r="A21" s="76"/>
      <c r="B21" s="76"/>
      <c r="C21" s="76"/>
      <c r="D21" s="78"/>
    </row>
    <row r="22" spans="1:4" s="4" customFormat="1">
      <c r="A22" s="78"/>
      <c r="B22" s="78"/>
      <c r="C22" s="78"/>
      <c r="D22" s="78"/>
    </row>
    <row r="23" spans="1:4" s="1" customFormat="1">
      <c r="A23" s="76"/>
      <c r="B23" s="76"/>
      <c r="C23" s="76"/>
      <c r="D23" s="76"/>
    </row>
    <row r="24" spans="1:4" s="1" customFormat="1">
      <c r="A24" s="76"/>
      <c r="B24" s="76"/>
      <c r="C24" s="76"/>
      <c r="D24" s="76"/>
    </row>
    <row r="25" spans="1:4" s="1" customFormat="1">
      <c r="A25" s="76"/>
      <c r="B25" s="78"/>
      <c r="C25" s="78"/>
      <c r="D25" s="78"/>
    </row>
    <row r="26" spans="1:4" s="1" customFormat="1">
      <c r="A26" s="78"/>
      <c r="B26" s="78"/>
      <c r="C26" s="78"/>
      <c r="D26" s="78"/>
    </row>
    <row r="27" spans="1:4" s="1" customFormat="1" ht="15.75" customHeight="1">
      <c r="A27" s="76"/>
      <c r="B27" s="76"/>
      <c r="C27" s="76"/>
      <c r="D27" s="76"/>
    </row>
    <row r="28" spans="1:4" s="1" customFormat="1">
      <c r="A28" s="76"/>
      <c r="B28" s="78"/>
      <c r="C28" s="78"/>
      <c r="D28" s="78"/>
    </row>
    <row r="29" spans="1:4" s="1" customFormat="1">
      <c r="A29" s="76"/>
      <c r="B29" s="76"/>
      <c r="C29" s="78"/>
      <c r="D29" s="78"/>
    </row>
    <row r="30" spans="1:4">
      <c r="A30" s="81"/>
      <c r="B30" s="84"/>
      <c r="C30" s="81"/>
      <c r="D30" s="81"/>
    </row>
    <row r="31" spans="1:4">
      <c r="A31" s="81"/>
      <c r="B31" s="82"/>
      <c r="C31" s="81"/>
      <c r="D31" s="81"/>
    </row>
    <row r="32" spans="1:4">
      <c r="A32" s="15"/>
      <c r="B32" s="28"/>
      <c r="C32" s="15"/>
      <c r="D32" s="15"/>
    </row>
    <row r="33" spans="1:4">
      <c r="A33" s="15"/>
      <c r="B33" s="30"/>
      <c r="C33" s="15"/>
      <c r="D33" s="15"/>
    </row>
    <row r="34" spans="1:4">
      <c r="A34" s="15"/>
      <c r="B34" s="37"/>
      <c r="C34" s="14"/>
      <c r="D34" s="14"/>
    </row>
    <row r="35" spans="1:4">
      <c r="A35" s="15"/>
      <c r="B35" s="37"/>
      <c r="C35" s="15"/>
      <c r="D35" s="15"/>
    </row>
    <row r="36" spans="1:4">
      <c r="A36" s="15"/>
      <c r="B36" s="30"/>
      <c r="C36" s="15"/>
      <c r="D36" s="15"/>
    </row>
    <row r="37" spans="1:4">
      <c r="A37" s="15"/>
      <c r="B37" s="37"/>
      <c r="C37" s="14"/>
      <c r="D37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topLeftCell="A4" workbookViewId="0">
      <selection activeCell="D35" sqref="D35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98" t="s">
        <v>60</v>
      </c>
      <c r="C1" s="98"/>
      <c r="D1" s="98"/>
    </row>
    <row r="2" spans="1:4" ht="15.75">
      <c r="A2" s="1"/>
      <c r="B2" s="2" t="s">
        <v>38</v>
      </c>
      <c r="C2" s="43"/>
      <c r="D2" s="43"/>
    </row>
    <row r="3" spans="1:4" ht="15.75">
      <c r="A3" s="1"/>
      <c r="B3" s="97" t="s">
        <v>34</v>
      </c>
      <c r="C3" s="97"/>
      <c r="D3" s="97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>
      <c r="A6" s="75">
        <v>1</v>
      </c>
      <c r="B6" s="76" t="s">
        <v>63</v>
      </c>
      <c r="C6" s="77">
        <v>207</v>
      </c>
      <c r="D6" s="78">
        <v>207</v>
      </c>
    </row>
    <row r="7" spans="1:4">
      <c r="A7" s="75"/>
      <c r="B7" s="78" t="s">
        <v>5</v>
      </c>
      <c r="C7" s="79"/>
      <c r="D7" s="80"/>
    </row>
    <row r="8" spans="1:4">
      <c r="A8" s="75">
        <v>1</v>
      </c>
      <c r="B8" s="76" t="s">
        <v>64</v>
      </c>
      <c r="C8" s="77">
        <v>167.63</v>
      </c>
      <c r="D8" s="78"/>
    </row>
    <row r="9" spans="1:4" ht="30">
      <c r="A9" s="76">
        <v>2</v>
      </c>
      <c r="B9" s="76" t="s">
        <v>65</v>
      </c>
      <c r="C9" s="76">
        <v>2142.9699999999998</v>
      </c>
      <c r="D9" s="78"/>
    </row>
    <row r="10" spans="1:4">
      <c r="A10" s="75"/>
      <c r="B10" s="76" t="s">
        <v>66</v>
      </c>
      <c r="C10" s="76">
        <v>1875</v>
      </c>
      <c r="D10" s="78"/>
    </row>
    <row r="11" spans="1:4">
      <c r="A11" s="75"/>
      <c r="B11" s="76" t="s">
        <v>67</v>
      </c>
      <c r="C11" s="76">
        <f>SUM(C8:C10)</f>
        <v>4185.6000000000004</v>
      </c>
      <c r="D11" s="78">
        <f>D6+C11</f>
        <v>4392.6000000000004</v>
      </c>
    </row>
    <row r="12" spans="1:4">
      <c r="A12" s="76"/>
      <c r="B12" s="78" t="s">
        <v>3</v>
      </c>
      <c r="C12" s="76"/>
      <c r="D12" s="78"/>
    </row>
    <row r="13" spans="1:4">
      <c r="A13" s="76">
        <v>1</v>
      </c>
      <c r="B13" s="76" t="s">
        <v>68</v>
      </c>
      <c r="C13" s="76">
        <v>55.4</v>
      </c>
      <c r="D13" s="76"/>
    </row>
    <row r="14" spans="1:4">
      <c r="A14" s="76">
        <v>2</v>
      </c>
      <c r="B14" s="76" t="s">
        <v>69</v>
      </c>
      <c r="C14" s="76">
        <v>153.29</v>
      </c>
      <c r="D14" s="78"/>
    </row>
    <row r="15" spans="1:4">
      <c r="A15" s="76"/>
      <c r="B15" s="76" t="s">
        <v>67</v>
      </c>
      <c r="C15" s="76">
        <f>SUM(C13:C14)</f>
        <v>208.69</v>
      </c>
      <c r="D15" s="78">
        <f>D11+C15</f>
        <v>4601.29</v>
      </c>
    </row>
    <row r="16" spans="1:4">
      <c r="A16" s="76"/>
      <c r="B16" s="78" t="s">
        <v>7</v>
      </c>
      <c r="C16" s="76"/>
      <c r="D16" s="78"/>
    </row>
    <row r="17" spans="1:4">
      <c r="A17" s="76">
        <v>1</v>
      </c>
      <c r="B17" s="76" t="s">
        <v>69</v>
      </c>
      <c r="C17" s="76">
        <v>263.83</v>
      </c>
      <c r="D17" s="78"/>
    </row>
    <row r="18" spans="1:4">
      <c r="A18" s="76">
        <v>2</v>
      </c>
      <c r="B18" s="76" t="s">
        <v>71</v>
      </c>
      <c r="C18" s="76">
        <v>133.88</v>
      </c>
      <c r="D18" s="78"/>
    </row>
    <row r="19" spans="1:4">
      <c r="A19" s="76"/>
      <c r="B19" s="76" t="s">
        <v>67</v>
      </c>
      <c r="C19" s="76">
        <f>SUM(C17:C18)</f>
        <v>397.71</v>
      </c>
      <c r="D19" s="76">
        <f>D15+C19</f>
        <v>4999</v>
      </c>
    </row>
    <row r="20" spans="1:4">
      <c r="A20" s="76"/>
      <c r="B20" s="78" t="s">
        <v>8</v>
      </c>
      <c r="C20" s="76"/>
      <c r="D20" s="78"/>
    </row>
    <row r="21" spans="1:4">
      <c r="A21" s="76">
        <v>1</v>
      </c>
      <c r="B21" s="76" t="s">
        <v>76</v>
      </c>
      <c r="C21" s="76">
        <v>65.819999999999993</v>
      </c>
      <c r="D21" s="78">
        <f>D19+C21</f>
        <v>5064.82</v>
      </c>
    </row>
    <row r="22" spans="1:4">
      <c r="A22" s="76"/>
      <c r="B22" s="78" t="s">
        <v>10</v>
      </c>
      <c r="C22" s="76"/>
      <c r="D22" s="78"/>
    </row>
    <row r="23" spans="1:4" ht="30">
      <c r="A23" s="76">
        <v>1</v>
      </c>
      <c r="B23" s="76" t="s">
        <v>79</v>
      </c>
      <c r="C23" s="76">
        <v>298.43</v>
      </c>
      <c r="D23" s="78">
        <f>D21+C23</f>
        <v>5363.25</v>
      </c>
    </row>
    <row r="24" spans="1:4">
      <c r="A24" s="76"/>
      <c r="B24" s="78" t="s">
        <v>11</v>
      </c>
      <c r="C24" s="76"/>
      <c r="D24" s="78"/>
    </row>
    <row r="25" spans="1:4">
      <c r="A25" s="76">
        <v>1</v>
      </c>
      <c r="B25" s="76" t="s">
        <v>80</v>
      </c>
      <c r="C25" s="76">
        <v>2072.9299999999998</v>
      </c>
      <c r="D25" s="78"/>
    </row>
    <row r="26" spans="1:4">
      <c r="A26" s="76"/>
      <c r="B26" s="76" t="s">
        <v>81</v>
      </c>
      <c r="C26" s="76">
        <v>1500</v>
      </c>
      <c r="D26" s="78"/>
    </row>
    <row r="27" spans="1:4">
      <c r="A27" s="78"/>
      <c r="B27" s="78" t="s">
        <v>67</v>
      </c>
      <c r="C27" s="76">
        <f>SUM(C25:C26)</f>
        <v>3572.93</v>
      </c>
      <c r="D27" s="78">
        <f>D23+C27</f>
        <v>8936.18</v>
      </c>
    </row>
    <row r="28" spans="1:4">
      <c r="A28" s="76"/>
      <c r="B28" s="78" t="s">
        <v>12</v>
      </c>
      <c r="C28" s="76"/>
      <c r="D28" s="78"/>
    </row>
    <row r="29" spans="1:4" ht="30">
      <c r="A29" s="76">
        <v>1</v>
      </c>
      <c r="B29" s="76" t="s">
        <v>87</v>
      </c>
      <c r="C29" s="76">
        <v>402.68</v>
      </c>
      <c r="D29" s="78">
        <f>D27+C29</f>
        <v>9338.86</v>
      </c>
    </row>
    <row r="30" spans="1:4">
      <c r="A30" s="81"/>
      <c r="B30" s="84" t="s">
        <v>13</v>
      </c>
      <c r="C30" s="81"/>
      <c r="D30" s="83"/>
    </row>
    <row r="31" spans="1:4">
      <c r="A31" s="81">
        <v>1</v>
      </c>
      <c r="B31" s="76" t="s">
        <v>85</v>
      </c>
      <c r="C31" s="81">
        <v>89.26</v>
      </c>
      <c r="D31" s="83">
        <f>D29+C31</f>
        <v>9428.1200000000008</v>
      </c>
    </row>
    <row r="32" spans="1:4">
      <c r="A32" s="81"/>
      <c r="B32" s="84" t="s">
        <v>15</v>
      </c>
      <c r="C32" s="81"/>
      <c r="D32" s="83"/>
    </row>
    <row r="33" spans="1:4">
      <c r="A33" s="81">
        <v>1</v>
      </c>
      <c r="B33" s="82" t="s">
        <v>64</v>
      </c>
      <c r="C33" s="81">
        <v>227.49</v>
      </c>
      <c r="D33" s="81"/>
    </row>
    <row r="34" spans="1:4">
      <c r="A34" s="81">
        <v>2</v>
      </c>
      <c r="B34" s="82" t="s">
        <v>88</v>
      </c>
      <c r="C34" s="81">
        <v>3376.6</v>
      </c>
      <c r="D34" s="83"/>
    </row>
    <row r="35" spans="1:4">
      <c r="A35" s="81"/>
      <c r="B35" s="82" t="s">
        <v>67</v>
      </c>
      <c r="C35" s="81">
        <f>SUM(C33:C34)</f>
        <v>3604.09</v>
      </c>
      <c r="D35" s="83">
        <f>D31+C35</f>
        <v>13032.210000000001</v>
      </c>
    </row>
    <row r="36" spans="1:4">
      <c r="A36" s="81"/>
      <c r="B36" s="82"/>
      <c r="C36" s="81"/>
      <c r="D36" s="81"/>
    </row>
    <row r="37" spans="1:4">
      <c r="A37" s="81"/>
      <c r="B37" s="82"/>
      <c r="C37" s="81"/>
      <c r="D37" s="81"/>
    </row>
    <row r="38" spans="1:4">
      <c r="A38" s="81"/>
      <c r="B38" s="84"/>
      <c r="C38" s="83"/>
      <c r="D38" s="83"/>
    </row>
    <row r="39" spans="1:4">
      <c r="A39" s="81"/>
      <c r="B39" s="84"/>
      <c r="C39" s="81"/>
      <c r="D39" s="81"/>
    </row>
    <row r="40" spans="1:4">
      <c r="A40" s="81"/>
      <c r="B40" s="82"/>
      <c r="C40" s="81"/>
      <c r="D40" s="81"/>
    </row>
    <row r="41" spans="1:4">
      <c r="A41" s="81"/>
      <c r="B41" s="84"/>
      <c r="C41" s="83"/>
      <c r="D41" s="83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I14" sqref="H14:I14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97" t="s">
        <v>60</v>
      </c>
      <c r="C1" s="97"/>
      <c r="D1" s="97"/>
      <c r="E1" s="7"/>
      <c r="F1" s="7"/>
      <c r="G1" s="7"/>
      <c r="H1" s="7"/>
    </row>
    <row r="2" spans="1:8" ht="15.95" customHeight="1">
      <c r="A2" s="6"/>
      <c r="B2" s="99" t="s">
        <v>38</v>
      </c>
      <c r="C2" s="99"/>
      <c r="D2" s="99"/>
      <c r="E2" s="1"/>
      <c r="F2" s="1"/>
      <c r="G2" s="1"/>
      <c r="H2" s="1"/>
    </row>
    <row r="3" spans="1:8" ht="15.95" customHeight="1">
      <c r="A3" s="6"/>
      <c r="B3" s="97" t="s">
        <v>35</v>
      </c>
      <c r="C3" s="97"/>
      <c r="D3" s="9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10"/>
      <c r="B5" s="3" t="s">
        <v>13</v>
      </c>
      <c r="C5" s="10"/>
      <c r="D5" s="10"/>
      <c r="E5" s="1"/>
      <c r="F5" s="1"/>
      <c r="G5" s="1"/>
      <c r="H5" s="1"/>
    </row>
    <row r="6" spans="1:8">
      <c r="A6" s="45">
        <v>1</v>
      </c>
      <c r="B6" s="13"/>
      <c r="C6" s="53"/>
      <c r="D6" s="3"/>
    </row>
    <row r="7" spans="1:8">
      <c r="A7" s="48"/>
      <c r="B7" s="48"/>
      <c r="C7" s="53"/>
      <c r="D7" s="14"/>
    </row>
    <row r="8" spans="1:8">
      <c r="A8" s="15"/>
      <c r="B8" s="13"/>
      <c r="C8" s="18"/>
      <c r="D8" s="18"/>
    </row>
    <row r="9" spans="1:8">
      <c r="A9" s="46"/>
      <c r="B9" s="47"/>
      <c r="C9" s="14"/>
      <c r="D9" s="14"/>
    </row>
    <row r="10" spans="1:8">
      <c r="A10" s="16"/>
      <c r="B10" s="23"/>
      <c r="C10" s="17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5"/>
      <c r="C13" s="15"/>
      <c r="D13" s="14"/>
    </row>
    <row r="14" spans="1:8">
      <c r="A14" s="15"/>
      <c r="B14" s="14"/>
      <c r="C14" s="14"/>
      <c r="D14" s="14"/>
    </row>
    <row r="15" spans="1:8">
      <c r="A15" s="15"/>
      <c r="B15" s="48"/>
      <c r="C15" s="15"/>
      <c r="D15" s="14"/>
    </row>
    <row r="16" spans="1:8">
      <c r="A16" s="48"/>
      <c r="B16" s="54"/>
      <c r="C16" s="48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48"/>
      <c r="D18" s="14"/>
    </row>
    <row r="19" spans="1:4">
      <c r="A19" s="15"/>
      <c r="B19" s="15"/>
      <c r="C19" s="48"/>
      <c r="D19" s="15"/>
    </row>
    <row r="20" spans="1:4">
      <c r="A20" s="15"/>
      <c r="B20" s="28"/>
      <c r="C20" s="15"/>
      <c r="D20" s="14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9"/>
      <c r="C23" s="15"/>
      <c r="D23" s="15"/>
    </row>
    <row r="24" spans="1:4">
      <c r="A24" s="15"/>
      <c r="B24" s="28"/>
      <c r="C24" s="15"/>
      <c r="D24" s="15"/>
    </row>
    <row r="25" spans="1:4">
      <c r="A25" s="15"/>
      <c r="B25" s="45"/>
      <c r="C25" s="48"/>
      <c r="D25" s="14"/>
    </row>
    <row r="26" spans="1:4">
      <c r="A26" s="15"/>
      <c r="B26" s="29"/>
      <c r="C26" s="14"/>
      <c r="D26" s="14"/>
    </row>
    <row r="27" spans="1:4">
      <c r="A27" s="15"/>
      <c r="B27" s="31"/>
      <c r="C27" s="15"/>
      <c r="D27" s="15"/>
    </row>
    <row r="28" spans="1:4">
      <c r="A28" s="15"/>
      <c r="B28" s="29"/>
      <c r="C28" s="14"/>
      <c r="D28" s="14"/>
    </row>
    <row r="29" spans="1:4">
      <c r="A29" s="15"/>
      <c r="B29" s="29"/>
      <c r="C29" s="15"/>
      <c r="D29" s="15"/>
    </row>
    <row r="30" spans="1:4">
      <c r="A30" s="15"/>
      <c r="B30" s="38"/>
      <c r="C30" s="15"/>
      <c r="D30" s="15"/>
    </row>
    <row r="31" spans="1:4">
      <c r="A31" s="15"/>
      <c r="B31" s="29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97" t="s">
        <v>60</v>
      </c>
      <c r="C1" s="97"/>
      <c r="D1" s="97"/>
    </row>
    <row r="2" spans="1:4" ht="15.75">
      <c r="A2" s="6"/>
      <c r="B2" s="99" t="s">
        <v>38</v>
      </c>
      <c r="C2" s="99"/>
      <c r="D2" s="99"/>
    </row>
    <row r="3" spans="1:4" ht="15.75">
      <c r="A3" s="6"/>
      <c r="B3" s="97" t="s">
        <v>37</v>
      </c>
      <c r="C3" s="97"/>
      <c r="D3" s="97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13"/>
      <c r="C6" s="50"/>
      <c r="D6" s="10"/>
    </row>
    <row r="7" spans="1:4">
      <c r="A7" s="10"/>
      <c r="B7" s="13"/>
      <c r="C7" s="50"/>
      <c r="D7" s="10"/>
    </row>
    <row r="8" spans="1:4">
      <c r="A8" s="10"/>
      <c r="B8" s="13"/>
      <c r="C8" s="50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45"/>
      <c r="C13" s="18"/>
      <c r="D13" s="19"/>
    </row>
    <row r="14" spans="1:4">
      <c r="A14" s="46"/>
      <c r="B14" s="47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9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8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9"/>
      <c r="C28" s="15"/>
      <c r="D28" s="15"/>
    </row>
    <row r="29" spans="1:4">
      <c r="A29" s="15"/>
      <c r="B29" s="28"/>
      <c r="C29" s="15"/>
      <c r="D29" s="15"/>
    </row>
    <row r="30" spans="1:4">
      <c r="A30" s="15"/>
      <c r="B30" s="45"/>
      <c r="C30" s="48"/>
      <c r="D30" s="14"/>
    </row>
    <row r="31" spans="1:4">
      <c r="A31" s="15"/>
      <c r="B31" s="29"/>
      <c r="C31" s="14"/>
      <c r="D31" s="14"/>
    </row>
    <row r="32" spans="1:4">
      <c r="A32" s="15"/>
      <c r="B32" s="31"/>
      <c r="C32" s="15"/>
      <c r="D32" s="15"/>
    </row>
    <row r="33" spans="1:4">
      <c r="A33" s="15"/>
      <c r="B33" s="29"/>
      <c r="C33" s="14"/>
      <c r="D33" s="14"/>
    </row>
    <row r="34" spans="1:4">
      <c r="A34" s="15"/>
      <c r="B34" s="29"/>
      <c r="C34" s="15"/>
      <c r="D34" s="15"/>
    </row>
    <row r="35" spans="1:4">
      <c r="A35" s="15"/>
      <c r="B35" s="38"/>
      <c r="C35" s="15"/>
      <c r="D35" s="15"/>
    </row>
    <row r="36" spans="1:4">
      <c r="A36" s="15"/>
      <c r="B36" s="29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6" sqref="B6:C6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97" t="s">
        <v>61</v>
      </c>
      <c r="C1" s="97"/>
      <c r="D1" s="97"/>
      <c r="E1" s="7"/>
      <c r="F1" s="7"/>
      <c r="G1" s="7"/>
      <c r="H1" s="7"/>
    </row>
    <row r="2" spans="1:8" ht="15.75">
      <c r="A2" s="6"/>
      <c r="B2" s="99" t="s">
        <v>38</v>
      </c>
      <c r="C2" s="99"/>
      <c r="D2" s="99"/>
      <c r="E2" s="1"/>
      <c r="F2" s="1"/>
      <c r="G2" s="1"/>
      <c r="H2" s="1"/>
    </row>
    <row r="3" spans="1:8" ht="15.75">
      <c r="A3" s="6"/>
      <c r="B3" s="97" t="s">
        <v>36</v>
      </c>
      <c r="C3" s="97"/>
      <c r="D3" s="97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75"/>
      <c r="B5" s="94" t="s">
        <v>10</v>
      </c>
      <c r="C5" s="80"/>
      <c r="D5" s="75"/>
      <c r="E5" s="1"/>
      <c r="F5" s="1"/>
      <c r="G5" s="1"/>
      <c r="H5" s="1"/>
    </row>
    <row r="6" spans="1:8" s="1" customFormat="1">
      <c r="A6" s="76">
        <v>1</v>
      </c>
      <c r="B6" s="76" t="s">
        <v>78</v>
      </c>
      <c r="C6" s="76">
        <v>1286.79</v>
      </c>
      <c r="D6" s="78">
        <v>1286.79</v>
      </c>
    </row>
    <row r="7" spans="1:8" s="1" customFormat="1">
      <c r="A7" s="76"/>
      <c r="B7" s="76"/>
      <c r="C7" s="76"/>
      <c r="D7" s="85"/>
    </row>
    <row r="8" spans="1:8" s="5" customFormat="1">
      <c r="A8" s="83"/>
      <c r="B8" s="83"/>
      <c r="C8" s="83"/>
      <c r="D8" s="86"/>
    </row>
    <row r="9" spans="1:8">
      <c r="A9" s="81"/>
      <c r="B9" s="78"/>
      <c r="C9" s="81"/>
      <c r="D9" s="87"/>
    </row>
    <row r="10" spans="1:8">
      <c r="A10" s="81"/>
      <c r="B10" s="76"/>
      <c r="C10" s="81"/>
      <c r="D10" s="86"/>
    </row>
    <row r="11" spans="1:8" s="5" customFormat="1">
      <c r="A11" s="81"/>
      <c r="B11" s="78"/>
      <c r="C11" s="81"/>
      <c r="D11" s="86"/>
    </row>
    <row r="12" spans="1:8">
      <c r="A12" s="81"/>
      <c r="B12" s="76"/>
      <c r="C12" s="81"/>
      <c r="D12" s="86"/>
    </row>
    <row r="13" spans="1:8">
      <c r="A13" s="83"/>
      <c r="B13" s="78"/>
      <c r="C13" s="83"/>
      <c r="D13" s="86"/>
    </row>
    <row r="14" spans="1:8">
      <c r="A14" s="83"/>
      <c r="B14" s="78"/>
      <c r="C14" s="83"/>
      <c r="D14" s="83"/>
    </row>
    <row r="15" spans="1:8">
      <c r="A15" s="81"/>
      <c r="B15" s="76"/>
      <c r="C15" s="81"/>
      <c r="D15" s="81"/>
    </row>
    <row r="16" spans="1:8">
      <c r="A16" s="81"/>
      <c r="B16" s="78"/>
      <c r="C16" s="83"/>
      <c r="D16" s="83"/>
    </row>
    <row r="17" spans="1:4">
      <c r="A17" s="81"/>
      <c r="B17" s="78"/>
      <c r="C17" s="81"/>
      <c r="D17" s="81"/>
    </row>
    <row r="18" spans="1:4">
      <c r="A18" s="81"/>
      <c r="B18" s="76"/>
      <c r="C18" s="81"/>
      <c r="D18" s="81"/>
    </row>
    <row r="19" spans="1:4">
      <c r="A19" s="81"/>
      <c r="B19" s="78"/>
      <c r="C19" s="83"/>
      <c r="D19" s="83"/>
    </row>
    <row r="20" spans="1:4">
      <c r="A20" s="81"/>
      <c r="B20" s="78"/>
      <c r="C20" s="83"/>
      <c r="D20" s="83"/>
    </row>
    <row r="21" spans="1:4">
      <c r="A21" s="81"/>
      <c r="B21" s="76"/>
      <c r="C21" s="81"/>
      <c r="D21" s="81"/>
    </row>
    <row r="22" spans="1:4">
      <c r="A22" s="81"/>
      <c r="B22" s="76"/>
      <c r="C22" s="81"/>
      <c r="D22" s="81"/>
    </row>
    <row r="23" spans="1:4">
      <c r="A23" s="81"/>
      <c r="B23" s="78"/>
      <c r="C23" s="83"/>
      <c r="D23" s="83"/>
    </row>
    <row r="24" spans="1:4">
      <c r="A24" s="81"/>
      <c r="B24" s="84"/>
      <c r="C24" s="81"/>
      <c r="D24" s="81"/>
    </row>
    <row r="25" spans="1:4">
      <c r="A25" s="81"/>
      <c r="B25" s="82"/>
      <c r="C25" s="81"/>
      <c r="D25" s="81"/>
    </row>
    <row r="26" spans="1:4">
      <c r="A26" s="81"/>
      <c r="B26" s="84"/>
      <c r="C26" s="83"/>
      <c r="D26" s="83"/>
    </row>
    <row r="27" spans="1:4">
      <c r="A27" s="81"/>
      <c r="B27" s="84"/>
      <c r="C27" s="81"/>
      <c r="D27" s="81"/>
    </row>
    <row r="28" spans="1:4">
      <c r="A28" s="81"/>
      <c r="B28" s="82"/>
      <c r="C28" s="81"/>
      <c r="D28" s="81"/>
    </row>
    <row r="29" spans="1:4">
      <c r="A29" s="81"/>
      <c r="B29" s="84"/>
      <c r="C29" s="83"/>
      <c r="D29" s="83"/>
    </row>
    <row r="30" spans="1:4">
      <c r="A30" s="81"/>
      <c r="B30" s="84"/>
      <c r="C30" s="81"/>
      <c r="D30" s="81"/>
    </row>
    <row r="31" spans="1:4">
      <c r="A31" s="81"/>
      <c r="B31" s="82"/>
      <c r="C31" s="81"/>
      <c r="D31" s="83"/>
    </row>
    <row r="32" spans="1:4">
      <c r="A32" s="81"/>
      <c r="B32" s="84"/>
      <c r="C32" s="83"/>
      <c r="D32" s="83"/>
    </row>
    <row r="33" spans="1:4">
      <c r="A33" s="81"/>
      <c r="B33" s="82"/>
      <c r="C33" s="81"/>
      <c r="D33" s="81"/>
    </row>
    <row r="34" spans="1:4">
      <c r="A34" s="81"/>
      <c r="B34" s="84"/>
      <c r="C34" s="83"/>
      <c r="D34" s="83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workbookViewId="0">
      <selection activeCell="F29" sqref="F29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>
      <c r="A1" s="100" t="s">
        <v>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.75">
      <c r="A2" s="2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2" customFormat="1" ht="20.25" customHeight="1">
      <c r="A3" s="9"/>
      <c r="B3" s="39" t="s">
        <v>2</v>
      </c>
      <c r="C3" s="39" t="s">
        <v>5</v>
      </c>
      <c r="D3" s="39" t="s">
        <v>3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3" t="s">
        <v>16</v>
      </c>
    </row>
    <row r="4" spans="1:14" ht="39.75" customHeight="1">
      <c r="A4" s="40" t="s">
        <v>28</v>
      </c>
      <c r="B4" s="34">
        <f>B5+B6+B7+B8</f>
        <v>8671.36</v>
      </c>
      <c r="C4" s="52">
        <f t="shared" ref="C4:M4" si="0">C5+C6+C7+C8</f>
        <v>7956.36</v>
      </c>
      <c r="D4" s="34">
        <f t="shared" si="0"/>
        <v>7827.66</v>
      </c>
      <c r="E4" s="34">
        <f t="shared" si="0"/>
        <v>7497.66</v>
      </c>
      <c r="F4" s="34">
        <f t="shared" si="0"/>
        <v>7497.66</v>
      </c>
      <c r="G4" s="34">
        <f t="shared" si="0"/>
        <v>7497.66</v>
      </c>
      <c r="H4" s="34">
        <f t="shared" si="0"/>
        <v>7497.66</v>
      </c>
      <c r="I4" s="34">
        <f t="shared" si="0"/>
        <v>7872.54</v>
      </c>
      <c r="J4" s="34">
        <f t="shared" si="0"/>
        <v>7872.54</v>
      </c>
      <c r="K4" s="34">
        <f t="shared" si="0"/>
        <v>7873.04</v>
      </c>
      <c r="L4" s="34">
        <f t="shared" si="0"/>
        <v>11532.64</v>
      </c>
      <c r="M4" s="34">
        <f t="shared" si="0"/>
        <v>9346.27</v>
      </c>
      <c r="N4" s="34">
        <f t="shared" ref="N4:N24" si="1">SUM(B4:M4)</f>
        <v>98943.05</v>
      </c>
    </row>
    <row r="5" spans="1:14" ht="39" customHeight="1">
      <c r="A5" s="40" t="s">
        <v>17</v>
      </c>
      <c r="B5" s="35">
        <v>4607.43</v>
      </c>
      <c r="C5" s="35">
        <v>4607.43</v>
      </c>
      <c r="D5" s="35">
        <v>4607.43</v>
      </c>
      <c r="E5" s="35">
        <v>4607.43</v>
      </c>
      <c r="F5" s="35">
        <v>4607.43</v>
      </c>
      <c r="G5" s="35">
        <v>4607.43</v>
      </c>
      <c r="H5" s="35">
        <v>4607.43</v>
      </c>
      <c r="I5" s="35">
        <v>4837.2</v>
      </c>
      <c r="J5" s="35">
        <v>4837.2</v>
      </c>
      <c r="K5" s="35">
        <v>4837.7</v>
      </c>
      <c r="L5" s="35">
        <v>4837.2</v>
      </c>
      <c r="M5" s="35">
        <v>4837.2</v>
      </c>
      <c r="N5" s="35">
        <f t="shared" si="1"/>
        <v>56438.509999999987</v>
      </c>
    </row>
    <row r="6" spans="1:14" ht="60" customHeight="1">
      <c r="A6" s="40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>
        <f t="shared" si="1"/>
        <v>0</v>
      </c>
    </row>
    <row r="7" spans="1:14" ht="44.25" customHeight="1">
      <c r="A7" s="40" t="s">
        <v>40</v>
      </c>
      <c r="B7" s="35">
        <v>2890.23</v>
      </c>
      <c r="C7" s="35">
        <v>2890.23</v>
      </c>
      <c r="D7" s="35">
        <v>2890.23</v>
      </c>
      <c r="E7" s="35">
        <v>2890.23</v>
      </c>
      <c r="F7" s="35">
        <v>2890.23</v>
      </c>
      <c r="G7" s="35">
        <v>2890.23</v>
      </c>
      <c r="H7" s="35">
        <v>2890.23</v>
      </c>
      <c r="I7" s="35">
        <v>3035.34</v>
      </c>
      <c r="J7" s="35">
        <v>3035.34</v>
      </c>
      <c r="K7" s="35">
        <v>3035.34</v>
      </c>
      <c r="L7" s="35">
        <v>3035.34</v>
      </c>
      <c r="M7" s="35">
        <v>3035.34</v>
      </c>
      <c r="N7" s="35">
        <f>SUM(B7:M7)</f>
        <v>35408.31</v>
      </c>
    </row>
    <row r="8" spans="1:14" ht="44.25" customHeight="1">
      <c r="A8" s="40" t="s">
        <v>32</v>
      </c>
      <c r="B8" s="35">
        <v>1173.7</v>
      </c>
      <c r="C8" s="35">
        <v>458.7</v>
      </c>
      <c r="D8" s="35">
        <v>330</v>
      </c>
      <c r="E8" s="35"/>
      <c r="F8" s="35"/>
      <c r="G8" s="35"/>
      <c r="H8" s="35"/>
      <c r="I8" s="35"/>
      <c r="J8" s="35"/>
      <c r="K8" s="35"/>
      <c r="L8" s="35">
        <v>3660.1</v>
      </c>
      <c r="M8" s="35">
        <v>1473.73</v>
      </c>
      <c r="N8" s="35">
        <f>SUM(B8:M8)</f>
        <v>7096.23</v>
      </c>
    </row>
    <row r="9" spans="1:14" ht="36" customHeight="1">
      <c r="A9" s="41" t="s">
        <v>18</v>
      </c>
      <c r="B9" s="34">
        <f>B10+B11+B12+B13</f>
        <v>1229.25</v>
      </c>
      <c r="C9" s="34">
        <f t="shared" ref="C9:M9" si="2">C10+C11+C12+C13</f>
        <v>4185.6000000000004</v>
      </c>
      <c r="D9" s="34">
        <f t="shared" si="2"/>
        <v>208.69</v>
      </c>
      <c r="E9" s="34">
        <f t="shared" si="2"/>
        <v>1079.21</v>
      </c>
      <c r="F9" s="34">
        <f t="shared" si="2"/>
        <v>903.42</v>
      </c>
      <c r="G9" s="34">
        <f t="shared" si="2"/>
        <v>456.61</v>
      </c>
      <c r="H9" s="34">
        <f t="shared" si="2"/>
        <v>1161.6400000000001</v>
      </c>
      <c r="I9" s="34">
        <f t="shared" si="2"/>
        <v>4151.28</v>
      </c>
      <c r="J9" s="34">
        <f t="shared" si="2"/>
        <v>5126.05</v>
      </c>
      <c r="K9" s="34">
        <f t="shared" si="2"/>
        <v>1838.82</v>
      </c>
      <c r="L9" s="34">
        <f t="shared" si="2"/>
        <v>1441.57</v>
      </c>
      <c r="M9" s="34">
        <f t="shared" si="2"/>
        <v>7803.0499999999993</v>
      </c>
      <c r="N9" s="34">
        <f t="shared" si="1"/>
        <v>29585.19</v>
      </c>
    </row>
    <row r="10" spans="1:14" ht="40.5" customHeight="1">
      <c r="A10" s="40" t="s">
        <v>19</v>
      </c>
      <c r="B10" s="35"/>
      <c r="C10" s="35"/>
      <c r="D10" s="35"/>
      <c r="E10" s="35"/>
      <c r="F10" s="35">
        <v>156.1</v>
      </c>
      <c r="G10" s="35"/>
      <c r="H10" s="35"/>
      <c r="I10" s="35"/>
      <c r="J10" s="35"/>
      <c r="K10" s="35">
        <v>307.99</v>
      </c>
      <c r="L10" s="35"/>
      <c r="M10" s="35"/>
      <c r="N10" s="34">
        <f t="shared" si="1"/>
        <v>464.09000000000003</v>
      </c>
    </row>
    <row r="11" spans="1:14" ht="45.75" customHeight="1">
      <c r="A11" s="40" t="s">
        <v>20</v>
      </c>
      <c r="B11" s="36"/>
      <c r="C11" s="35"/>
      <c r="D11" s="35"/>
      <c r="E11" s="35"/>
      <c r="F11" s="35"/>
      <c r="G11" s="35"/>
      <c r="H11" s="35"/>
      <c r="I11" s="35"/>
      <c r="J11" s="35">
        <v>3575.3</v>
      </c>
      <c r="K11" s="35"/>
      <c r="L11" s="35"/>
      <c r="M11" s="35">
        <v>2757.39</v>
      </c>
      <c r="N11" s="34">
        <f t="shared" si="1"/>
        <v>6332.6900000000005</v>
      </c>
    </row>
    <row r="12" spans="1:14" ht="45.75" customHeight="1">
      <c r="A12" s="51" t="s">
        <v>30</v>
      </c>
      <c r="B12" s="36">
        <v>207</v>
      </c>
      <c r="C12" s="35">
        <v>4185.6000000000004</v>
      </c>
      <c r="D12" s="35">
        <v>208.69</v>
      </c>
      <c r="E12" s="35">
        <v>397.71</v>
      </c>
      <c r="F12" s="35">
        <v>65.819999999999993</v>
      </c>
      <c r="G12" s="35"/>
      <c r="H12" s="35">
        <v>298.43</v>
      </c>
      <c r="I12" s="35">
        <v>3572.93</v>
      </c>
      <c r="J12" s="35">
        <v>402.68</v>
      </c>
      <c r="K12" s="35">
        <v>89.26</v>
      </c>
      <c r="L12" s="35"/>
      <c r="M12" s="35">
        <v>3604.09</v>
      </c>
      <c r="N12" s="34">
        <f t="shared" si="1"/>
        <v>13032.210000000001</v>
      </c>
    </row>
    <row r="13" spans="1:14" ht="21.75" customHeight="1">
      <c r="A13" s="40" t="s">
        <v>21</v>
      </c>
      <c r="B13" s="35">
        <v>1022.25</v>
      </c>
      <c r="C13" s="35"/>
      <c r="D13" s="35"/>
      <c r="E13" s="35">
        <v>681.5</v>
      </c>
      <c r="F13" s="35">
        <v>681.5</v>
      </c>
      <c r="G13" s="35">
        <v>456.61</v>
      </c>
      <c r="H13" s="35">
        <v>863.21</v>
      </c>
      <c r="I13" s="35">
        <v>578.35</v>
      </c>
      <c r="J13" s="35">
        <v>1148.07</v>
      </c>
      <c r="K13" s="35">
        <v>1441.57</v>
      </c>
      <c r="L13" s="35">
        <v>1441.57</v>
      </c>
      <c r="M13" s="35">
        <v>1441.57</v>
      </c>
      <c r="N13" s="35">
        <f t="shared" si="1"/>
        <v>9756.1999999999989</v>
      </c>
    </row>
    <row r="14" spans="1:14" ht="23.25" customHeight="1">
      <c r="A14" s="41" t="s">
        <v>22</v>
      </c>
      <c r="B14" s="34">
        <f>B15+B16+B17</f>
        <v>0</v>
      </c>
      <c r="C14" s="34">
        <f t="shared" ref="C14:M14" si="3">C15+C16+C17</f>
        <v>0</v>
      </c>
      <c r="D14" s="34">
        <f t="shared" si="3"/>
        <v>0</v>
      </c>
      <c r="E14" s="34">
        <f t="shared" si="3"/>
        <v>0</v>
      </c>
      <c r="F14" s="34">
        <f t="shared" si="3"/>
        <v>0</v>
      </c>
      <c r="G14" s="34">
        <f t="shared" si="3"/>
        <v>0</v>
      </c>
      <c r="H14" s="34">
        <f t="shared" si="3"/>
        <v>1286.79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0</v>
      </c>
      <c r="M14" s="34">
        <f t="shared" si="3"/>
        <v>0</v>
      </c>
      <c r="N14" s="34">
        <f t="shared" si="1"/>
        <v>1286.79</v>
      </c>
    </row>
    <row r="15" spans="1:14" ht="42" customHeight="1">
      <c r="A15" s="40" t="s">
        <v>23</v>
      </c>
      <c r="B15" s="35"/>
      <c r="C15" s="35"/>
      <c r="D15" s="35"/>
      <c r="E15" s="35"/>
      <c r="F15" s="35"/>
      <c r="G15" s="35"/>
      <c r="H15" s="35">
        <v>1286.79</v>
      </c>
      <c r="I15" s="35"/>
      <c r="J15" s="35"/>
      <c r="K15" s="35"/>
      <c r="L15" s="35"/>
      <c r="M15" s="35"/>
      <c r="N15" s="35">
        <f t="shared" si="1"/>
        <v>1286.79</v>
      </c>
    </row>
    <row r="16" spans="1:14" ht="40.5" customHeight="1">
      <c r="A16" s="40" t="s">
        <v>24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>
        <f t="shared" si="1"/>
        <v>0</v>
      </c>
    </row>
    <row r="17" spans="1:14" ht="40.5" customHeight="1">
      <c r="A17" s="51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f t="shared" si="1"/>
        <v>0</v>
      </c>
    </row>
    <row r="18" spans="1:14" ht="40.5" customHeight="1">
      <c r="A18" s="71" t="s">
        <v>52</v>
      </c>
      <c r="B18" s="35"/>
      <c r="C18" s="35"/>
      <c r="D18" s="35"/>
      <c r="E18" s="35">
        <v>1055</v>
      </c>
      <c r="F18" s="35">
        <v>12354.55</v>
      </c>
      <c r="G18" s="35">
        <v>472.17</v>
      </c>
      <c r="H18" s="35"/>
      <c r="I18" s="35"/>
      <c r="J18" s="35"/>
      <c r="K18" s="35"/>
      <c r="L18" s="35"/>
      <c r="M18" s="35"/>
      <c r="N18" s="35">
        <f t="shared" si="1"/>
        <v>13881.72</v>
      </c>
    </row>
    <row r="19" spans="1:14" ht="40.5" customHeight="1">
      <c r="A19" s="41" t="s">
        <v>54</v>
      </c>
      <c r="B19" s="34">
        <f>B20+B21+B22</f>
        <v>848.2</v>
      </c>
      <c r="C19" s="34">
        <f t="shared" ref="C19:M19" si="4">C20+C21+C22</f>
        <v>-2115.2700000000004</v>
      </c>
      <c r="D19" s="34">
        <f t="shared" si="4"/>
        <v>3072</v>
      </c>
      <c r="E19" s="34">
        <f t="shared" si="4"/>
        <v>1981.9099999999999</v>
      </c>
      <c r="F19" s="34">
        <f t="shared" si="4"/>
        <v>205.2299999999999</v>
      </c>
      <c r="G19" s="34">
        <f t="shared" si="4"/>
        <v>-3360.7599999999998</v>
      </c>
      <c r="H19" s="34">
        <f t="shared" si="4"/>
        <v>2754.72</v>
      </c>
      <c r="I19" s="34">
        <f t="shared" si="4"/>
        <v>-700.17000000000007</v>
      </c>
      <c r="J19" s="34">
        <f t="shared" si="4"/>
        <v>1483.08</v>
      </c>
      <c r="K19" s="34">
        <f t="shared" si="4"/>
        <v>-509.36</v>
      </c>
      <c r="L19" s="34">
        <f t="shared" si="4"/>
        <v>1801.3500000000001</v>
      </c>
      <c r="M19" s="34">
        <f t="shared" si="4"/>
        <v>-154.72</v>
      </c>
      <c r="N19" s="34">
        <f t="shared" ref="N19:N23" si="5">SUM(B19:M19)</f>
        <v>5306.2099999999982</v>
      </c>
    </row>
    <row r="20" spans="1:14" ht="40.5" customHeight="1">
      <c r="A20" s="40" t="s">
        <v>55</v>
      </c>
      <c r="B20" s="35">
        <v>-74.67</v>
      </c>
      <c r="C20" s="35">
        <v>-1818.22</v>
      </c>
      <c r="D20" s="35">
        <v>-498.45</v>
      </c>
      <c r="E20" s="35">
        <v>738.59</v>
      </c>
      <c r="F20" s="35">
        <v>-726.48</v>
      </c>
      <c r="G20" s="35">
        <v>-875.81</v>
      </c>
      <c r="H20" s="35">
        <v>1953.22</v>
      </c>
      <c r="I20" s="35">
        <v>-3440.57</v>
      </c>
      <c r="J20" s="35">
        <v>-341.92</v>
      </c>
      <c r="K20" s="35">
        <v>-32.06</v>
      </c>
      <c r="L20" s="35">
        <v>551.35</v>
      </c>
      <c r="M20" s="35">
        <v>-128.22</v>
      </c>
      <c r="N20" s="35">
        <f t="shared" si="5"/>
        <v>-4693.2400000000007</v>
      </c>
    </row>
    <row r="21" spans="1:14" ht="40.5" customHeight="1">
      <c r="A21" s="40" t="s">
        <v>56</v>
      </c>
      <c r="B21" s="35">
        <v>354.9</v>
      </c>
      <c r="C21" s="35">
        <v>354.9</v>
      </c>
      <c r="D21" s="35">
        <v>354.9</v>
      </c>
      <c r="E21" s="35">
        <v>354.9</v>
      </c>
      <c r="F21" s="35">
        <v>354.9</v>
      </c>
      <c r="G21" s="35">
        <v>354.9</v>
      </c>
      <c r="H21" s="35">
        <v>378.3</v>
      </c>
      <c r="I21" s="35">
        <v>378.3</v>
      </c>
      <c r="J21" s="35">
        <v>378.3</v>
      </c>
      <c r="K21" s="35">
        <v>378.3</v>
      </c>
      <c r="L21" s="35">
        <v>378.3</v>
      </c>
      <c r="M21" s="35">
        <v>378.3</v>
      </c>
      <c r="N21" s="35">
        <f t="shared" si="5"/>
        <v>4399.2000000000007</v>
      </c>
    </row>
    <row r="22" spans="1:14" ht="40.5" customHeight="1">
      <c r="A22" s="51" t="s">
        <v>57</v>
      </c>
      <c r="B22" s="35">
        <v>567.97</v>
      </c>
      <c r="C22" s="35">
        <v>-651.95000000000005</v>
      </c>
      <c r="D22" s="35">
        <v>3215.55</v>
      </c>
      <c r="E22" s="35">
        <v>888.42</v>
      </c>
      <c r="F22" s="35">
        <v>576.80999999999995</v>
      </c>
      <c r="G22" s="35">
        <v>-2839.85</v>
      </c>
      <c r="H22" s="35">
        <v>423.2</v>
      </c>
      <c r="I22" s="35">
        <v>2362.1</v>
      </c>
      <c r="J22" s="35">
        <v>1446.7</v>
      </c>
      <c r="K22" s="35">
        <v>-855.6</v>
      </c>
      <c r="L22" s="35">
        <v>871.7</v>
      </c>
      <c r="M22" s="35">
        <v>-404.8</v>
      </c>
      <c r="N22" s="35">
        <f t="shared" si="5"/>
        <v>5600.2499999999991</v>
      </c>
    </row>
    <row r="23" spans="1:14" ht="40.5" customHeight="1">
      <c r="A23" s="71" t="s">
        <v>58</v>
      </c>
      <c r="B23" s="34">
        <v>2115.4499999999998</v>
      </c>
      <c r="C23" s="34">
        <v>2115.4499999999998</v>
      </c>
      <c r="D23" s="34">
        <v>2115.4499999999998</v>
      </c>
      <c r="E23" s="34">
        <v>2115.4499999999998</v>
      </c>
      <c r="F23" s="34">
        <v>2115.4499999999998</v>
      </c>
      <c r="G23" s="34">
        <v>2115.4499999999998</v>
      </c>
      <c r="H23" s="34">
        <v>2216.4499999999998</v>
      </c>
      <c r="I23" s="34">
        <v>2216.4499999999998</v>
      </c>
      <c r="J23" s="34">
        <v>573.72</v>
      </c>
      <c r="K23" s="34">
        <v>2216.4499999999998</v>
      </c>
      <c r="L23" s="34">
        <v>2216.4499999999998</v>
      </c>
      <c r="M23" s="34">
        <v>2216.4499999999998</v>
      </c>
      <c r="N23" s="34">
        <f t="shared" si="5"/>
        <v>24348.670000000006</v>
      </c>
    </row>
    <row r="24" spans="1:14" ht="39.75" customHeight="1">
      <c r="A24" s="41" t="s">
        <v>59</v>
      </c>
      <c r="B24" s="34">
        <v>4184.07</v>
      </c>
      <c r="C24" s="34">
        <v>4179.58</v>
      </c>
      <c r="D24" s="34">
        <v>4179.58</v>
      </c>
      <c r="E24" s="34">
        <v>4179.58</v>
      </c>
      <c r="F24" s="34">
        <v>4179.58</v>
      </c>
      <c r="G24" s="34">
        <v>4179.58</v>
      </c>
      <c r="H24" s="34">
        <v>4179.58</v>
      </c>
      <c r="I24" s="34">
        <v>4384.93</v>
      </c>
      <c r="J24" s="34">
        <v>4384.93</v>
      </c>
      <c r="K24" s="34">
        <v>4384.93</v>
      </c>
      <c r="L24" s="34">
        <v>4384.93</v>
      </c>
      <c r="M24" s="34">
        <v>4384.93</v>
      </c>
      <c r="N24" s="34">
        <f t="shared" si="1"/>
        <v>51186.200000000004</v>
      </c>
    </row>
    <row r="25" spans="1:14" ht="22.5" customHeight="1">
      <c r="A25" s="41" t="s">
        <v>25</v>
      </c>
      <c r="B25" s="52">
        <f t="shared" ref="B25:M25" si="6">B4+B9+B14+B18+B24+B19+B23</f>
        <v>17048.330000000002</v>
      </c>
      <c r="C25" s="52">
        <f t="shared" si="6"/>
        <v>16321.719999999998</v>
      </c>
      <c r="D25" s="52">
        <f t="shared" si="6"/>
        <v>17403.38</v>
      </c>
      <c r="E25" s="52">
        <f t="shared" si="6"/>
        <v>17908.809999999998</v>
      </c>
      <c r="F25" s="52">
        <f t="shared" si="6"/>
        <v>27255.89</v>
      </c>
      <c r="G25" s="52">
        <f t="shared" si="6"/>
        <v>11360.71</v>
      </c>
      <c r="H25" s="52">
        <f t="shared" si="6"/>
        <v>19096.84</v>
      </c>
      <c r="I25" s="52">
        <f t="shared" si="6"/>
        <v>17925.03</v>
      </c>
      <c r="J25" s="52">
        <f t="shared" si="6"/>
        <v>19440.32</v>
      </c>
      <c r="K25" s="52">
        <f t="shared" si="6"/>
        <v>15803.880000000001</v>
      </c>
      <c r="L25" s="52">
        <f t="shared" si="6"/>
        <v>21376.94</v>
      </c>
      <c r="M25" s="52">
        <f t="shared" si="6"/>
        <v>23595.98</v>
      </c>
      <c r="N25" s="52">
        <f>N4+N9+N14+N18+N24+N19+N23</f>
        <v>224537.83000000002</v>
      </c>
    </row>
    <row r="26" spans="1:14" ht="15.75">
      <c r="A26" s="101" t="s">
        <v>89</v>
      </c>
      <c r="B26" s="101"/>
      <c r="C26" s="101"/>
      <c r="D26" s="42"/>
      <c r="E26" s="42"/>
      <c r="F26" s="42"/>
      <c r="G26" s="56"/>
      <c r="H26" s="42"/>
      <c r="I26" s="42"/>
      <c r="J26" s="42"/>
      <c r="K26" s="42"/>
      <c r="L26" s="102" t="s">
        <v>29</v>
      </c>
      <c r="M26" s="102"/>
      <c r="N26" s="102"/>
    </row>
    <row r="27" spans="1:14" ht="15.75">
      <c r="A27" s="4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5.75">
      <c r="A28" s="101" t="s">
        <v>27</v>
      </c>
      <c r="B28" s="101"/>
      <c r="C28" s="101"/>
      <c r="D28" s="42"/>
      <c r="E28" s="42"/>
      <c r="F28" s="42"/>
      <c r="G28" s="42"/>
      <c r="H28" s="42"/>
      <c r="I28" s="42"/>
      <c r="J28" s="42"/>
      <c r="K28" s="42"/>
      <c r="L28" s="102" t="s">
        <v>33</v>
      </c>
      <c r="M28" s="102"/>
      <c r="N28" s="102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E20" sqref="E20"/>
    </sheetView>
  </sheetViews>
  <sheetFormatPr defaultRowHeight="15"/>
  <cols>
    <col min="1" max="1" width="4.28515625" customWidth="1"/>
    <col min="2" max="2" width="7.140625" customWidth="1"/>
    <col min="3" max="3" width="47.42578125" customWidth="1"/>
    <col min="4" max="4" width="10.140625" bestFit="1" customWidth="1"/>
    <col min="5" max="5" width="14.140625" customWidth="1"/>
  </cols>
  <sheetData>
    <row r="1" spans="1:5" ht="15.75">
      <c r="B1" s="73" t="s">
        <v>53</v>
      </c>
      <c r="C1" s="73"/>
      <c r="D1" s="42"/>
    </row>
    <row r="2" spans="1:5" ht="15.75">
      <c r="B2" s="74"/>
      <c r="C2" s="74" t="s">
        <v>50</v>
      </c>
      <c r="D2" s="42"/>
    </row>
    <row r="3" spans="1:5" ht="15.75">
      <c r="B3" s="74" t="s">
        <v>49</v>
      </c>
      <c r="C3" s="74"/>
      <c r="D3" s="42"/>
    </row>
    <row r="4" spans="1:5">
      <c r="A4" s="57" t="s">
        <v>41</v>
      </c>
      <c r="B4" s="60" t="s">
        <v>41</v>
      </c>
      <c r="C4" s="57"/>
      <c r="D4" s="60" t="s">
        <v>42</v>
      </c>
      <c r="E4" s="57" t="s">
        <v>43</v>
      </c>
    </row>
    <row r="5" spans="1:5">
      <c r="A5" s="58" t="s">
        <v>44</v>
      </c>
      <c r="B5" s="61" t="s">
        <v>45</v>
      </c>
      <c r="C5" s="58" t="s">
        <v>46</v>
      </c>
      <c r="D5" s="61" t="s">
        <v>47</v>
      </c>
      <c r="E5" s="58" t="s">
        <v>48</v>
      </c>
    </row>
    <row r="6" spans="1:5">
      <c r="A6" s="59"/>
      <c r="B6" s="12"/>
      <c r="C6" s="65"/>
      <c r="D6" s="64"/>
      <c r="E6" s="59"/>
    </row>
    <row r="7" spans="1:5">
      <c r="A7" s="46"/>
      <c r="B7" s="63"/>
      <c r="C7" s="66"/>
      <c r="D7" s="68"/>
      <c r="E7" s="46"/>
    </row>
    <row r="8" spans="1:5">
      <c r="A8" s="58"/>
      <c r="B8" s="61"/>
      <c r="C8" s="67"/>
      <c r="D8" s="69"/>
      <c r="E8" s="58"/>
    </row>
    <row r="9" spans="1:5">
      <c r="A9" s="58"/>
      <c r="B9" s="61"/>
      <c r="C9" s="67"/>
      <c r="D9" s="69"/>
      <c r="E9" s="58"/>
    </row>
    <row r="10" spans="1:5">
      <c r="A10" s="58"/>
      <c r="B10" s="61"/>
      <c r="C10" s="67"/>
      <c r="D10" s="69"/>
      <c r="E10" s="58"/>
    </row>
    <row r="11" spans="1:5">
      <c r="A11" s="46"/>
      <c r="B11" s="46"/>
      <c r="C11" s="67"/>
      <c r="D11" s="70"/>
      <c r="E11" s="15"/>
    </row>
    <row r="12" spans="1:5">
      <c r="A12" s="58"/>
      <c r="B12" s="61"/>
      <c r="C12" s="67"/>
      <c r="D12" s="69"/>
      <c r="E12" s="58"/>
    </row>
    <row r="13" spans="1:5">
      <c r="A13" s="58"/>
      <c r="B13" s="61"/>
      <c r="C13" s="67"/>
      <c r="D13" s="69"/>
      <c r="E13" s="58"/>
    </row>
    <row r="14" spans="1:5">
      <c r="A14" s="58"/>
      <c r="B14" s="61"/>
      <c r="C14" s="67"/>
      <c r="D14" s="69"/>
      <c r="E14" s="58"/>
    </row>
    <row r="15" spans="1:5">
      <c r="A15" s="58"/>
      <c r="B15" s="61"/>
      <c r="C15" s="67"/>
      <c r="D15" s="69"/>
      <c r="E15" s="58"/>
    </row>
    <row r="16" spans="1:5">
      <c r="A16" s="58"/>
      <c r="B16" s="61"/>
      <c r="C16" s="67"/>
      <c r="D16" s="69"/>
      <c r="E16" s="58"/>
    </row>
    <row r="17" spans="1:5">
      <c r="A17" s="58"/>
      <c r="B17" s="61"/>
      <c r="C17" s="67"/>
      <c r="D17" s="69"/>
      <c r="E17" s="58"/>
    </row>
    <row r="18" spans="1:5">
      <c r="A18" s="58"/>
      <c r="B18" s="61"/>
      <c r="C18" s="67"/>
      <c r="D18" s="69"/>
      <c r="E18" s="58"/>
    </row>
    <row r="19" spans="1:5">
      <c r="A19" s="58"/>
      <c r="B19" s="61"/>
      <c r="C19" s="67"/>
      <c r="D19" s="69"/>
      <c r="E19" s="58"/>
    </row>
    <row r="20" spans="1:5">
      <c r="A20" s="58"/>
      <c r="B20" s="61"/>
      <c r="C20" s="67"/>
      <c r="D20" s="61"/>
      <c r="E20" s="58"/>
    </row>
    <row r="21" spans="1:5">
      <c r="A21" s="58"/>
      <c r="B21" s="61"/>
      <c r="C21" s="67"/>
      <c r="D21" s="61"/>
      <c r="E21" s="58"/>
    </row>
    <row r="22" spans="1:5">
      <c r="A22" s="58"/>
      <c r="B22" s="61"/>
      <c r="C22" s="67"/>
      <c r="D22" s="61"/>
      <c r="E22" s="58"/>
    </row>
    <row r="23" spans="1:5">
      <c r="A23" s="58"/>
      <c r="B23" s="61"/>
      <c r="C23" s="67"/>
      <c r="D23" s="61"/>
      <c r="E23" s="58"/>
    </row>
    <row r="24" spans="1:5">
      <c r="A24" s="58"/>
      <c r="B24" s="61"/>
      <c r="C24" s="58"/>
      <c r="D24" s="61"/>
      <c r="E24" s="58"/>
    </row>
    <row r="25" spans="1:5">
      <c r="A25" s="58"/>
      <c r="B25" s="61"/>
      <c r="C25" s="58"/>
      <c r="D25" s="61"/>
      <c r="E25" s="58"/>
    </row>
    <row r="26" spans="1:5">
      <c r="A26" s="58"/>
      <c r="B26" s="61"/>
      <c r="C26" s="58"/>
      <c r="D26" s="61"/>
      <c r="E26" s="58"/>
    </row>
    <row r="27" spans="1:5">
      <c r="A27" s="58"/>
      <c r="B27" s="61"/>
      <c r="C27" s="58"/>
      <c r="D27" s="61"/>
      <c r="E27" s="58"/>
    </row>
    <row r="28" spans="1:5">
      <c r="A28" s="58"/>
      <c r="B28" s="61"/>
      <c r="C28" s="58"/>
      <c r="D28" s="61"/>
      <c r="E28" s="58"/>
    </row>
    <row r="29" spans="1:5">
      <c r="A29" s="58"/>
      <c r="B29" s="61"/>
      <c r="C29" s="58"/>
      <c r="D29" s="61"/>
      <c r="E29" s="58"/>
    </row>
    <row r="30" spans="1:5">
      <c r="A30" s="58"/>
      <c r="B30" s="61"/>
      <c r="C30" s="58"/>
      <c r="D30" s="61"/>
      <c r="E30" s="58"/>
    </row>
    <row r="31" spans="1:5">
      <c r="A31" s="58"/>
      <c r="B31" s="61"/>
      <c r="C31" s="58"/>
      <c r="D31" s="61"/>
      <c r="E31" s="58"/>
    </row>
    <row r="32" spans="1:5">
      <c r="A32" s="58"/>
      <c r="B32" s="61"/>
      <c r="C32" s="58"/>
      <c r="D32" s="61"/>
      <c r="E32" s="58"/>
    </row>
    <row r="33" spans="1:5">
      <c r="A33" s="58"/>
      <c r="B33" s="61"/>
      <c r="C33" s="58"/>
      <c r="D33" s="61"/>
      <c r="E33" s="58"/>
    </row>
    <row r="34" spans="1:5">
      <c r="A34" s="46"/>
      <c r="B34" s="63"/>
      <c r="C34" s="46"/>
      <c r="D34" s="63"/>
      <c r="E34" s="46"/>
    </row>
    <row r="35" spans="1:5">
      <c r="A35" s="15"/>
      <c r="B35" s="62"/>
      <c r="C35" s="15"/>
      <c r="D35" s="62"/>
      <c r="E35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I22" sqref="I22"/>
    </sheetView>
  </sheetViews>
  <sheetFormatPr defaultRowHeight="15"/>
  <cols>
    <col min="1" max="1" width="6" customWidth="1"/>
    <col min="2" max="2" width="55.140625" customWidth="1"/>
    <col min="3" max="3" width="11.28515625" customWidth="1"/>
    <col min="4" max="4" width="12.140625" customWidth="1"/>
  </cols>
  <sheetData>
    <row r="1" spans="1:4" ht="15.75">
      <c r="A1" s="1"/>
      <c r="B1" s="97" t="s">
        <v>61</v>
      </c>
      <c r="C1" s="97"/>
      <c r="D1" s="97"/>
    </row>
    <row r="2" spans="1:4" ht="15.75">
      <c r="A2" s="6"/>
      <c r="B2" s="99" t="s">
        <v>38</v>
      </c>
      <c r="C2" s="99"/>
      <c r="D2" s="99"/>
    </row>
    <row r="3" spans="1:4" ht="15.75">
      <c r="A3" s="6"/>
      <c r="B3" s="97" t="s">
        <v>51</v>
      </c>
      <c r="C3" s="97"/>
      <c r="D3" s="97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76"/>
      <c r="B5" s="78" t="s">
        <v>7</v>
      </c>
      <c r="C5" s="78"/>
      <c r="D5" s="76"/>
    </row>
    <row r="6" spans="1:4">
      <c r="A6" s="76">
        <v>1</v>
      </c>
      <c r="B6" s="76" t="s">
        <v>70</v>
      </c>
      <c r="C6" s="76">
        <v>1055</v>
      </c>
      <c r="D6" s="78">
        <v>1055</v>
      </c>
    </row>
    <row r="7" spans="1:4">
      <c r="A7" s="76"/>
      <c r="B7" s="78" t="s">
        <v>8</v>
      </c>
      <c r="C7" s="76"/>
      <c r="D7" s="85"/>
    </row>
    <row r="8" spans="1:4" ht="30">
      <c r="A8" s="76">
        <v>1</v>
      </c>
      <c r="B8" s="76" t="s">
        <v>72</v>
      </c>
      <c r="C8" s="81">
        <v>428.91</v>
      </c>
      <c r="D8" s="86"/>
    </row>
    <row r="9" spans="1:4">
      <c r="A9" s="81">
        <v>2</v>
      </c>
      <c r="B9" s="76" t="s">
        <v>73</v>
      </c>
      <c r="C9" s="81">
        <v>11925.64</v>
      </c>
      <c r="D9" s="87"/>
    </row>
    <row r="10" spans="1:4">
      <c r="A10" s="81"/>
      <c r="B10" s="76" t="s">
        <v>67</v>
      </c>
      <c r="C10" s="81">
        <f>SUM(C8:C9)</f>
        <v>12354.55</v>
      </c>
      <c r="D10" s="86">
        <f>D6+C10</f>
        <v>13409.55</v>
      </c>
    </row>
    <row r="11" spans="1:4">
      <c r="A11" s="81"/>
      <c r="B11" s="78" t="s">
        <v>9</v>
      </c>
      <c r="C11" s="81"/>
      <c r="D11" s="86"/>
    </row>
    <row r="12" spans="1:4">
      <c r="A12" s="81">
        <v>1</v>
      </c>
      <c r="B12" s="76" t="s">
        <v>77</v>
      </c>
      <c r="C12" s="81">
        <v>472.17</v>
      </c>
      <c r="D12" s="86">
        <f>D10+C12</f>
        <v>13881.72</v>
      </c>
    </row>
    <row r="13" spans="1:4">
      <c r="A13" s="81"/>
      <c r="B13" s="76"/>
      <c r="C13" s="81"/>
      <c r="D13" s="86"/>
    </row>
    <row r="14" spans="1:4">
      <c r="A14" s="81"/>
      <c r="B14" s="76"/>
      <c r="C14" s="81"/>
      <c r="D14" s="83"/>
    </row>
    <row r="15" spans="1:4">
      <c r="A15" s="81"/>
      <c r="B15" s="76"/>
      <c r="C15" s="81"/>
      <c r="D15" s="86"/>
    </row>
    <row r="16" spans="1:4">
      <c r="A16" s="81"/>
      <c r="B16" s="78"/>
      <c r="C16" s="83"/>
      <c r="D16" s="83"/>
    </row>
    <row r="17" spans="1:4">
      <c r="A17" s="81"/>
      <c r="B17" s="76"/>
      <c r="C17" s="81"/>
      <c r="D17" s="81"/>
    </row>
    <row r="18" spans="1:4">
      <c r="A18" s="81"/>
      <c r="B18" s="76"/>
      <c r="C18" s="81"/>
      <c r="D18" s="81"/>
    </row>
    <row r="19" spans="1:4">
      <c r="A19" s="81"/>
      <c r="B19" s="78"/>
      <c r="C19" s="83"/>
      <c r="D19" s="86"/>
    </row>
    <row r="20" spans="1:4">
      <c r="A20" s="81"/>
      <c r="B20" s="78"/>
      <c r="C20" s="83"/>
      <c r="D20" s="83"/>
    </row>
    <row r="21" spans="1:4">
      <c r="A21" s="81"/>
      <c r="B21" s="76"/>
      <c r="C21" s="81"/>
      <c r="D21" s="86"/>
    </row>
    <row r="22" spans="1:4">
      <c r="A22" s="81"/>
      <c r="B22" s="76"/>
      <c r="C22" s="81"/>
      <c r="D22" s="81"/>
    </row>
    <row r="23" spans="1:4">
      <c r="A23" s="81"/>
      <c r="B23" s="78"/>
      <c r="C23" s="83"/>
      <c r="D23" s="83"/>
    </row>
    <row r="24" spans="1:4">
      <c r="A24" s="81"/>
      <c r="B24" s="84"/>
      <c r="C24" s="81"/>
      <c r="D24" s="81"/>
    </row>
    <row r="25" spans="1:4">
      <c r="A25" s="81"/>
      <c r="B25" s="82"/>
      <c r="C25" s="81"/>
      <c r="D25" s="81"/>
    </row>
    <row r="26" spans="1:4">
      <c r="A26" s="81"/>
      <c r="B26" s="84"/>
      <c r="C26" s="83"/>
      <c r="D26" s="83"/>
    </row>
    <row r="27" spans="1:4">
      <c r="A27" s="81"/>
      <c r="B27" s="84"/>
      <c r="C27" s="81"/>
      <c r="D27" s="81"/>
    </row>
    <row r="28" spans="1:4">
      <c r="A28" s="81"/>
      <c r="B28" s="82"/>
      <c r="C28" s="81"/>
      <c r="D28" s="81"/>
    </row>
    <row r="29" spans="1:4">
      <c r="A29" s="81"/>
      <c r="B29" s="84"/>
      <c r="C29" s="83"/>
      <c r="D29" s="83"/>
    </row>
    <row r="30" spans="1:4">
      <c r="A30" s="81"/>
      <c r="B30" s="84"/>
      <c r="C30" s="81"/>
      <c r="D30" s="81"/>
    </row>
    <row r="31" spans="1:4">
      <c r="A31" s="81"/>
      <c r="B31" s="82"/>
      <c r="C31" s="81"/>
      <c r="D31" s="83"/>
    </row>
    <row r="32" spans="1:4">
      <c r="A32" s="81"/>
      <c r="B32" s="84"/>
      <c r="C32" s="83"/>
      <c r="D32" s="83"/>
    </row>
    <row r="33" spans="1:4">
      <c r="A33" s="81"/>
      <c r="B33" s="82"/>
      <c r="C33" s="81"/>
      <c r="D33" s="81"/>
    </row>
    <row r="34" spans="1:4">
      <c r="A34" s="88"/>
      <c r="B34" s="88"/>
      <c r="C34" s="88"/>
      <c r="D34" s="88"/>
    </row>
    <row r="35" spans="1:4">
      <c r="A35" s="88"/>
      <c r="B35" s="88"/>
      <c r="C35" s="88"/>
      <c r="D35" s="88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2016-06-27T03:18:37Z</cp:lastPrinted>
  <dcterms:created xsi:type="dcterms:W3CDTF">2011-07-25T05:21:17Z</dcterms:created>
  <dcterms:modified xsi:type="dcterms:W3CDTF">2019-02-02T06:25:30Z</dcterms:modified>
</cp:coreProperties>
</file>