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ения" sheetId="8" r:id="rId8"/>
    <sheet name="Доп.раб." sheetId="9" r:id="rId9"/>
  </sheets>
  <calcPr calcId="124519"/>
</workbook>
</file>

<file path=xl/calcChain.xml><?xml version="1.0" encoding="utf-8"?>
<calcChain xmlns="http://schemas.openxmlformats.org/spreadsheetml/2006/main">
  <c r="D12" i="6"/>
  <c r="D10"/>
  <c r="D8" i="2"/>
  <c r="C8" i="6"/>
  <c r="M4" i="5"/>
  <c r="L4"/>
  <c r="K4"/>
  <c r="J4"/>
  <c r="I4"/>
  <c r="H4"/>
  <c r="G4"/>
  <c r="F4"/>
  <c r="E4"/>
  <c r="D4"/>
  <c r="N23"/>
  <c r="N22"/>
  <c r="N21"/>
  <c r="N20"/>
  <c r="M19"/>
  <c r="L19"/>
  <c r="K19"/>
  <c r="J19"/>
  <c r="I19"/>
  <c r="H19"/>
  <c r="G19"/>
  <c r="F19"/>
  <c r="E19"/>
  <c r="D19"/>
  <c r="C19"/>
  <c r="B19"/>
  <c r="N8"/>
  <c r="N18"/>
  <c r="N17"/>
  <c r="N12"/>
  <c r="M14"/>
  <c r="L14"/>
  <c r="K14"/>
  <c r="J14"/>
  <c r="I14"/>
  <c r="H14"/>
  <c r="G14"/>
  <c r="F14"/>
  <c r="E14"/>
  <c r="D14"/>
  <c r="C14"/>
  <c r="M9"/>
  <c r="L9"/>
  <c r="K9"/>
  <c r="J9"/>
  <c r="I9"/>
  <c r="H9"/>
  <c r="G9"/>
  <c r="F9"/>
  <c r="E9"/>
  <c r="D9"/>
  <c r="C9"/>
  <c r="C4"/>
  <c r="B14"/>
  <c r="B9"/>
  <c r="B4"/>
  <c r="D25" l="1"/>
  <c r="B25"/>
  <c r="M25"/>
  <c r="L25"/>
  <c r="K25"/>
  <c r="J25"/>
  <c r="I25"/>
  <c r="H25"/>
  <c r="G25"/>
  <c r="F25"/>
  <c r="E25"/>
  <c r="C25"/>
  <c r="N19"/>
  <c r="N7"/>
  <c r="N24"/>
  <c r="N13"/>
  <c r="N6"/>
  <c r="N5"/>
  <c r="N4" l="1"/>
  <c r="N11" l="1"/>
  <c r="N10"/>
  <c r="N15" l="1"/>
  <c r="N16"/>
  <c r="N14"/>
  <c r="N9" l="1"/>
  <c r="N25" s="1"/>
</calcChain>
</file>

<file path=xl/sharedStrings.xml><?xml version="1.0" encoding="utf-8"?>
<sst xmlns="http://schemas.openxmlformats.org/spreadsheetml/2006/main" count="113" uniqueCount="72">
  <si>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</si>
  <si>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</si>
  <si>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</si>
  <si>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</si>
  <si>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</si>
  <si>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</si>
  <si>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</si>
  <si>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</si>
  <si>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</si>
  <si>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</si>
  <si>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</si>
  <si>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</si>
  <si>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</si>
  <si>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</si>
  <si>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</si>
  <si>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</si>
  <si>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</si>
  <si>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</si>
  <si>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</si>
  <si>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</si>
  <si>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</si>
  <si>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</si>
  <si>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</si>
  <si>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</si>
  <si>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</si>
  <si>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</si>
  <si>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</si>
  <si>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</si>
  <si>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</si>
  <si>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</si>
  <si>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Ушакова,3</t>
  </si>
  <si>
    <t>-эл.оборудование</t>
  </si>
  <si>
    <t>-эл.оборудования</t>
  </si>
  <si>
    <t>Кузмичева Е.А.</t>
  </si>
  <si>
    <t>вывоз крупногабаритного мусора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</si>
  <si>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</si>
  <si>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</si>
  <si>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</si>
  <si>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</si>
  <si>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</si>
  <si>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</si>
  <si>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</si>
  <si>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</si>
  <si>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</si>
  <si>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</si>
  <si>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Техническое обслуживание электрооборудования</t>
  </si>
  <si>
    <t>Текущий ремонт конструктивных элементов</t>
  </si>
  <si>
    <t>Текущий ремонт инженерного оборудования</t>
  </si>
  <si>
    <t>Дополнительные работы</t>
  </si>
  <si>
    <t>4.Дополнительные работы</t>
  </si>
  <si>
    <t>Очистка дорог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</si>
  <si>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</si>
  <si>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</si>
  <si>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</si>
  <si>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</si>
  <si>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</si>
  <si>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6.ТБО</t>
  </si>
  <si>
    <t>7. Расходы по содержанию УК</t>
  </si>
  <si>
    <t>Лицевой счёт  2018г</t>
  </si>
  <si>
    <t>Лицевой счёт 2018г</t>
  </si>
  <si>
    <t>Лицевой счет. Сводный расчет  2018г</t>
  </si>
  <si>
    <t>Ремонт входной двери</t>
  </si>
  <si>
    <t>Под.№1,2. ППР электрощитов</t>
  </si>
  <si>
    <t>Под.№1,2. Замена светильников, замена эл.ламп</t>
  </si>
  <si>
    <t>Итого:</t>
  </si>
  <si>
    <t>Замена водосчетчика</t>
  </si>
  <si>
    <t>Скашивание травы</t>
  </si>
  <si>
    <t>Материалы выданы жителям для ремонт а подъездов</t>
  </si>
  <si>
    <t>Подъезд №1.Ремонт уличного освещения</t>
  </si>
  <si>
    <t>Запуск отопления</t>
  </si>
  <si>
    <t>ППР электрощитов</t>
  </si>
  <si>
    <t>Директор ООО УК "Аркада"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</si>
</sst>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0" fillId="0" borderId="9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8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1" fillId="0" borderId="8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2" xfId="0" applyFon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0" borderId="1" xfId="0" applyNumberFormat="1" applyBorder="1"/>
    <xf numFmtId="11" fontId="0" fillId="0" borderId="1" xfId="0" applyNumberFormat="1" applyBorder="1"/>
    <xf numFmtId="49" fontId="2" fillId="0" borderId="1" xfId="0" applyNumberFormat="1" applyFont="1" applyBorder="1" applyAlignment="1">
      <alignment wrapText="1"/>
    </xf>
    <xf numFmtId="0" fontId="3" fillId="0" borderId="0" xfId="0" applyFont="1"/>
    <xf numFmtId="2" fontId="2" fillId="0" borderId="1" xfId="0" applyNumberFormat="1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9" fillId="0" borderId="1" xfId="0" applyFont="1" applyBorder="1"/>
    <xf numFmtId="0" fontId="8" fillId="0" borderId="0" xfId="0" applyFont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B6" sqref="B6:C6"/>
    </sheetView>
  </sheetViews>
  <sheetFormatPr defaultRowHeight="1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>
      <c r="A1" s="1"/>
      <c r="B1" s="73" t="s">
        <v>58</v>
      </c>
      <c r="C1" s="73"/>
      <c r="D1" s="73"/>
      <c r="E1" s="7"/>
      <c r="F1" s="7"/>
      <c r="G1" s="7"/>
      <c r="H1" s="7"/>
    </row>
    <row r="2" spans="1:8" ht="15.75">
      <c r="A2" s="1"/>
      <c r="B2" s="2" t="s">
        <v>30</v>
      </c>
      <c r="C2" s="1"/>
      <c r="D2" s="1"/>
      <c r="E2" s="1"/>
      <c r="F2" s="1"/>
      <c r="G2" s="1"/>
      <c r="H2" s="1"/>
    </row>
    <row r="3" spans="1:8" ht="15.95" customHeight="1">
      <c r="A3" s="1"/>
      <c r="B3" s="72" t="s">
        <v>4</v>
      </c>
      <c r="C3" s="72"/>
      <c r="D3" s="72"/>
      <c r="E3" s="1"/>
      <c r="F3" s="1"/>
      <c r="G3" s="1"/>
      <c r="H3" s="1"/>
    </row>
    <row r="4" spans="1:8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 ht="15.75">
      <c r="A5" s="65"/>
      <c r="B5" s="67" t="s">
        <v>12</v>
      </c>
      <c r="C5" s="65"/>
      <c r="D5" s="65"/>
      <c r="E5" s="1"/>
      <c r="F5" s="1"/>
      <c r="G5" s="1"/>
      <c r="H5" s="1"/>
    </row>
    <row r="6" spans="1:8">
      <c r="A6" s="58">
        <v>1</v>
      </c>
      <c r="B6" s="58" t="s">
        <v>69</v>
      </c>
      <c r="C6" s="58">
        <v>278.45999999999998</v>
      </c>
      <c r="D6" s="59">
        <v>278.45999999999998</v>
      </c>
      <c r="E6" s="6"/>
      <c r="F6" s="1"/>
    </row>
    <row r="7" spans="1:8" s="5" customFormat="1">
      <c r="A7" s="59"/>
      <c r="B7" s="59"/>
      <c r="C7" s="59"/>
      <c r="D7" s="59"/>
      <c r="E7" s="11"/>
      <c r="F7" s="4"/>
    </row>
    <row r="8" spans="1:8">
      <c r="A8" s="58"/>
      <c r="B8" s="68"/>
      <c r="C8" s="58"/>
      <c r="D8" s="69"/>
      <c r="E8" s="1"/>
      <c r="F8" s="1"/>
    </row>
    <row r="9" spans="1:8">
      <c r="A9" s="58"/>
      <c r="B9" s="70"/>
      <c r="C9" s="59"/>
      <c r="D9" s="69"/>
      <c r="E9" s="1"/>
      <c r="F9" s="1"/>
    </row>
    <row r="10" spans="1:8">
      <c r="A10" s="58"/>
      <c r="B10" s="58"/>
      <c r="C10" s="58"/>
      <c r="D10" s="58"/>
      <c r="E10" s="1"/>
      <c r="F10" s="1"/>
    </row>
    <row r="11" spans="1:8">
      <c r="A11" s="58"/>
      <c r="B11" s="71"/>
      <c r="C11" s="58"/>
      <c r="D11" s="58"/>
      <c r="E11" s="1"/>
      <c r="F11" s="1"/>
    </row>
    <row r="12" spans="1:8">
      <c r="A12" s="58"/>
      <c r="B12" s="59"/>
      <c r="C12" s="59"/>
      <c r="D12" s="59"/>
      <c r="E12" s="1"/>
      <c r="F12" s="1"/>
    </row>
    <row r="13" spans="1:8">
      <c r="A13" s="59"/>
      <c r="B13" s="59"/>
      <c r="C13" s="59"/>
      <c r="D13" s="58"/>
      <c r="E13" s="1"/>
      <c r="F13" s="1"/>
    </row>
    <row r="14" spans="1:8">
      <c r="A14" s="58"/>
      <c r="B14" s="58"/>
      <c r="C14" s="58"/>
      <c r="D14" s="59"/>
      <c r="E14" s="1"/>
      <c r="F14" s="1"/>
    </row>
    <row r="15" spans="1:8">
      <c r="A15" s="58"/>
      <c r="B15" s="58"/>
      <c r="C15" s="58"/>
      <c r="D15" s="58"/>
      <c r="E15" s="1"/>
      <c r="F15" s="1"/>
    </row>
    <row r="16" spans="1:8">
      <c r="A16" s="58"/>
      <c r="B16" s="58"/>
      <c r="C16" s="58"/>
      <c r="D16" s="58"/>
      <c r="E16" s="1"/>
      <c r="F16" s="1"/>
    </row>
    <row r="17" spans="1:6">
      <c r="A17" s="58"/>
      <c r="B17" s="71"/>
      <c r="C17" s="58"/>
      <c r="D17" s="58"/>
      <c r="E17" s="1"/>
      <c r="F17" s="1"/>
    </row>
    <row r="18" spans="1:6">
      <c r="A18" s="58"/>
      <c r="B18" s="59"/>
      <c r="C18" s="59"/>
      <c r="D18" s="59"/>
      <c r="E18" s="1"/>
      <c r="F18" s="1"/>
    </row>
    <row r="19" spans="1:6">
      <c r="A19" s="58"/>
      <c r="B19" s="59"/>
      <c r="C19" s="58"/>
      <c r="D19" s="58"/>
      <c r="E19" s="1"/>
      <c r="F19" s="1"/>
    </row>
    <row r="20" spans="1:6">
      <c r="A20" s="58"/>
      <c r="B20" s="58"/>
      <c r="C20" s="58"/>
      <c r="D20" s="58"/>
      <c r="E20" s="1"/>
      <c r="F20" s="1"/>
    </row>
    <row r="21" spans="1:6">
      <c r="A21" s="58"/>
      <c r="B21" s="71"/>
      <c r="C21" s="58"/>
      <c r="D21" s="58"/>
      <c r="E21" s="1"/>
      <c r="F21" s="1"/>
    </row>
    <row r="22" spans="1:6">
      <c r="A22" s="58"/>
      <c r="B22" s="59"/>
      <c r="C22" s="59"/>
      <c r="D22" s="59"/>
      <c r="E22" s="1"/>
      <c r="F22" s="1"/>
    </row>
    <row r="23" spans="1:6">
      <c r="A23" s="58"/>
      <c r="B23" s="59"/>
      <c r="C23" s="58"/>
      <c r="D23" s="58"/>
      <c r="E23" s="1"/>
      <c r="F23" s="1"/>
    </row>
    <row r="24" spans="1:6">
      <c r="A24" s="62"/>
      <c r="B24" s="58"/>
      <c r="C24" s="62"/>
      <c r="D24" s="60"/>
    </row>
    <row r="25" spans="1:6">
      <c r="A25" s="15"/>
      <c r="B25" s="33"/>
      <c r="C25" s="14"/>
      <c r="D25" s="14"/>
    </row>
    <row r="26" spans="1:6">
      <c r="A26" s="15"/>
      <c r="B26" s="33"/>
      <c r="C26" s="15"/>
      <c r="D26" s="15"/>
    </row>
    <row r="27" spans="1:6">
      <c r="A27" s="24"/>
      <c r="B27" s="24"/>
      <c r="C27" s="24"/>
      <c r="D27" s="15"/>
    </row>
    <row r="28" spans="1:6">
      <c r="A28" s="24"/>
      <c r="B28" s="24"/>
      <c r="C28" s="24"/>
      <c r="D28" s="15"/>
    </row>
    <row r="29" spans="1:6">
      <c r="A29" s="24"/>
      <c r="B29" s="13"/>
      <c r="C29" s="24"/>
      <c r="D29" s="15"/>
    </row>
    <row r="30" spans="1:6">
      <c r="B30" s="40"/>
      <c r="C30" s="23"/>
      <c r="D30" s="23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selection activeCell="B8" sqref="B8:C8"/>
    </sheetView>
  </sheetViews>
  <sheetFormatPr defaultRowHeight="15"/>
  <cols>
    <col min="1" max="1" width="4.28515625" customWidth="1"/>
    <col min="2" max="2" width="47.28515625" customWidth="1"/>
    <col min="4" max="4" width="13.7109375" customWidth="1"/>
  </cols>
  <sheetData>
    <row r="1" spans="1:8" ht="21">
      <c r="A1" s="1"/>
      <c r="B1" s="73" t="s">
        <v>58</v>
      </c>
      <c r="C1" s="73"/>
      <c r="D1" s="73"/>
      <c r="E1" s="7"/>
      <c r="F1" s="7"/>
      <c r="G1" s="7"/>
      <c r="H1" s="7"/>
    </row>
    <row r="2" spans="1:8" ht="15.75">
      <c r="A2" s="1"/>
      <c r="B2" s="2" t="s">
        <v>30</v>
      </c>
      <c r="C2" s="1"/>
      <c r="D2" s="1"/>
      <c r="E2" s="1"/>
      <c r="F2" s="1"/>
      <c r="G2" s="1"/>
      <c r="H2" s="1"/>
    </row>
    <row r="3" spans="1:8" ht="15.95" customHeight="1">
      <c r="A3" s="1"/>
      <c r="B3" s="74" t="s">
        <v>6</v>
      </c>
      <c r="C3" s="74"/>
      <c r="D3" s="74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>
      <c r="A5" s="8"/>
      <c r="B5" s="3" t="s">
        <v>2</v>
      </c>
      <c r="C5" s="8"/>
      <c r="D5" s="8"/>
      <c r="E5" s="1"/>
      <c r="F5" s="1"/>
      <c r="G5" s="1"/>
      <c r="H5" s="1"/>
    </row>
    <row r="6" spans="1:8" s="1" customFormat="1">
      <c r="A6" s="58">
        <v>1</v>
      </c>
      <c r="B6" s="58" t="s">
        <v>61</v>
      </c>
      <c r="C6" s="58">
        <v>394.12</v>
      </c>
      <c r="D6" s="59">
        <v>394.12</v>
      </c>
    </row>
    <row r="7" spans="1:8" s="4" customFormat="1">
      <c r="A7" s="59"/>
      <c r="B7" s="59" t="s">
        <v>11</v>
      </c>
      <c r="C7" s="59"/>
      <c r="D7" s="59"/>
    </row>
    <row r="8" spans="1:8" s="4" customFormat="1" ht="30">
      <c r="A8" s="58">
        <v>1</v>
      </c>
      <c r="B8" s="58" t="s">
        <v>67</v>
      </c>
      <c r="C8" s="58">
        <v>3365.05</v>
      </c>
      <c r="D8" s="59">
        <f>D6+C8</f>
        <v>3759.17</v>
      </c>
    </row>
    <row r="9" spans="1:8" s="1" customFormat="1" ht="19.5" customHeight="1">
      <c r="A9" s="58"/>
      <c r="B9" s="58"/>
      <c r="C9" s="58"/>
      <c r="D9" s="58"/>
    </row>
    <row r="10" spans="1:8" s="1" customFormat="1">
      <c r="A10" s="58"/>
      <c r="B10" s="58"/>
      <c r="C10" s="58"/>
      <c r="D10" s="59"/>
    </row>
    <row r="11" spans="1:8" s="1" customFormat="1">
      <c r="A11" s="58"/>
      <c r="B11" s="59"/>
      <c r="C11" s="59"/>
      <c r="D11" s="59"/>
    </row>
    <row r="12" spans="1:8" s="1" customFormat="1">
      <c r="A12" s="58"/>
      <c r="B12" s="58"/>
      <c r="C12" s="58"/>
      <c r="D12" s="59"/>
    </row>
    <row r="13" spans="1:8" s="4" customFormat="1">
      <c r="A13" s="58"/>
      <c r="B13" s="58"/>
      <c r="C13" s="58"/>
      <c r="D13" s="59"/>
    </row>
    <row r="14" spans="1:8" s="4" customFormat="1">
      <c r="A14" s="59"/>
      <c r="B14" s="58"/>
      <c r="C14" s="58"/>
      <c r="D14" s="59"/>
    </row>
    <row r="15" spans="1:8" s="1" customFormat="1">
      <c r="A15" s="58"/>
      <c r="B15" s="58"/>
      <c r="C15" s="58"/>
      <c r="D15" s="58"/>
    </row>
    <row r="16" spans="1:8" s="1" customFormat="1">
      <c r="A16" s="58"/>
      <c r="B16" s="59"/>
      <c r="C16" s="59"/>
      <c r="D16" s="59"/>
    </row>
    <row r="17" spans="1:4" s="1" customFormat="1">
      <c r="A17" s="58"/>
      <c r="B17" s="59"/>
      <c r="C17" s="58"/>
      <c r="D17" s="58"/>
    </row>
    <row r="18" spans="1:4" s="1" customFormat="1">
      <c r="A18" s="58"/>
      <c r="B18" s="58"/>
      <c r="C18" s="58"/>
      <c r="D18" s="58"/>
    </row>
    <row r="19" spans="1:4" s="4" customFormat="1">
      <c r="A19" s="59"/>
      <c r="B19" s="59"/>
      <c r="C19" s="59"/>
      <c r="D19" s="59"/>
    </row>
    <row r="20" spans="1:4" s="1" customFormat="1">
      <c r="A20" s="58"/>
      <c r="B20" s="59"/>
      <c r="C20" s="58"/>
      <c r="D20" s="58"/>
    </row>
    <row r="21" spans="1:4" s="1" customFormat="1">
      <c r="A21" s="58"/>
      <c r="B21" s="58"/>
      <c r="C21" s="58"/>
      <c r="D21" s="58"/>
    </row>
    <row r="22" spans="1:4" s="1" customFormat="1">
      <c r="A22" s="58"/>
      <c r="B22" s="59"/>
      <c r="C22" s="59"/>
      <c r="D22" s="59"/>
    </row>
    <row r="23" spans="1:4" s="1" customFormat="1">
      <c r="A23" s="59"/>
      <c r="B23" s="59"/>
      <c r="C23" s="59"/>
      <c r="D23" s="59"/>
    </row>
    <row r="24" spans="1:4" s="1" customFormat="1" ht="15.75" customHeight="1">
      <c r="A24" s="58"/>
      <c r="B24" s="58"/>
      <c r="C24" s="58"/>
      <c r="D24" s="58"/>
    </row>
    <row r="25" spans="1:4" s="1" customFormat="1">
      <c r="A25" s="58"/>
      <c r="B25" s="59"/>
      <c r="C25" s="59"/>
      <c r="D25" s="59"/>
    </row>
    <row r="26" spans="1:4" s="1" customFormat="1">
      <c r="A26" s="58"/>
      <c r="B26" s="58"/>
      <c r="C26" s="59"/>
      <c r="D26" s="59"/>
    </row>
    <row r="27" spans="1:4">
      <c r="A27" s="60"/>
      <c r="B27" s="61"/>
      <c r="C27" s="60"/>
      <c r="D27" s="60"/>
    </row>
    <row r="28" spans="1:4">
      <c r="A28" s="60"/>
      <c r="B28" s="62"/>
      <c r="C28" s="60"/>
      <c r="D28" s="60"/>
    </row>
    <row r="29" spans="1:4">
      <c r="A29" s="60"/>
      <c r="B29" s="62"/>
      <c r="C29" s="60"/>
      <c r="D29" s="60"/>
    </row>
    <row r="30" spans="1:4">
      <c r="A30" s="60"/>
      <c r="B30" s="62"/>
      <c r="C30" s="60"/>
      <c r="D30" s="60"/>
    </row>
    <row r="31" spans="1:4">
      <c r="A31" s="60"/>
      <c r="B31" s="61"/>
      <c r="C31" s="63"/>
      <c r="D31" s="63"/>
    </row>
    <row r="32" spans="1:4">
      <c r="A32" s="60"/>
      <c r="B32" s="61"/>
      <c r="C32" s="60"/>
      <c r="D32" s="60"/>
    </row>
    <row r="33" spans="1:4">
      <c r="A33" s="60"/>
      <c r="B33" s="62"/>
      <c r="C33" s="60"/>
      <c r="D33" s="60"/>
    </row>
    <row r="34" spans="1:4">
      <c r="A34" s="60"/>
      <c r="B34" s="61"/>
      <c r="C34" s="63"/>
      <c r="D34" s="63"/>
    </row>
    <row r="35" spans="1:4">
      <c r="A35" s="64"/>
      <c r="B35" s="64"/>
      <c r="C35" s="64"/>
      <c r="D35" s="64"/>
    </row>
    <row r="36" spans="1:4">
      <c r="A36" s="64"/>
      <c r="B36" s="64"/>
      <c r="C36" s="64"/>
      <c r="D36" s="64"/>
    </row>
    <row r="37" spans="1:4">
      <c r="A37" s="64"/>
      <c r="B37" s="64"/>
      <c r="C37" s="64"/>
      <c r="D37" s="64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6"/>
  <sheetViews>
    <sheetView workbookViewId="0">
      <selection activeCell="B12" sqref="B12:C12"/>
    </sheetView>
  </sheetViews>
  <sheetFormatPr defaultRowHeight="15"/>
  <cols>
    <col min="1" max="1" width="4.28515625" customWidth="1"/>
    <col min="2" max="2" width="46" customWidth="1"/>
  </cols>
  <sheetData>
    <row r="1" spans="1:4" ht="21">
      <c r="A1" s="1"/>
      <c r="B1" s="73" t="s">
        <v>58</v>
      </c>
      <c r="C1" s="73"/>
      <c r="D1" s="73"/>
    </row>
    <row r="2" spans="1:4" ht="15.75">
      <c r="A2" s="1"/>
      <c r="B2" s="2" t="s">
        <v>30</v>
      </c>
      <c r="C2" s="1"/>
      <c r="D2" s="1"/>
    </row>
    <row r="3" spans="1:4">
      <c r="A3" s="1"/>
      <c r="B3" s="72" t="s">
        <v>45</v>
      </c>
      <c r="C3" s="72"/>
      <c r="D3" s="72"/>
    </row>
    <row r="4" spans="1:4" ht="30">
      <c r="A4" s="8"/>
      <c r="B4" s="47" t="s">
        <v>0</v>
      </c>
      <c r="C4" s="41" t="s">
        <v>1</v>
      </c>
      <c r="D4" s="47" t="s">
        <v>26</v>
      </c>
    </row>
    <row r="5" spans="1:4">
      <c r="A5" s="58"/>
      <c r="B5" s="59" t="s">
        <v>3</v>
      </c>
      <c r="C5" s="58"/>
      <c r="D5" s="58"/>
    </row>
    <row r="6" spans="1:4">
      <c r="A6" s="58">
        <v>1</v>
      </c>
      <c r="B6" s="58" t="s">
        <v>62</v>
      </c>
      <c r="C6" s="58">
        <v>267.75</v>
      </c>
      <c r="D6" s="59"/>
    </row>
    <row r="7" spans="1:4">
      <c r="A7" s="58">
        <v>2</v>
      </c>
      <c r="B7" s="58" t="s">
        <v>63</v>
      </c>
      <c r="C7" s="58">
        <v>739.71</v>
      </c>
      <c r="D7" s="58"/>
    </row>
    <row r="8" spans="1:4">
      <c r="A8" s="58"/>
      <c r="B8" s="58" t="s">
        <v>64</v>
      </c>
      <c r="C8" s="58">
        <f>SUM(C6:C7)</f>
        <v>1007.46</v>
      </c>
      <c r="D8" s="59">
        <v>1007.46</v>
      </c>
    </row>
    <row r="9" spans="1:4">
      <c r="A9" s="58"/>
      <c r="B9" s="59" t="s">
        <v>11</v>
      </c>
      <c r="C9" s="58"/>
      <c r="D9" s="59"/>
    </row>
    <row r="10" spans="1:4">
      <c r="A10" s="58">
        <v>1</v>
      </c>
      <c r="B10" s="58" t="s">
        <v>68</v>
      </c>
      <c r="C10" s="58">
        <v>139.22999999999999</v>
      </c>
      <c r="D10" s="59">
        <f>D8+C10</f>
        <v>1146.69</v>
      </c>
    </row>
    <row r="11" spans="1:4">
      <c r="A11" s="58"/>
      <c r="B11" s="59" t="s">
        <v>12</v>
      </c>
      <c r="C11" s="59"/>
      <c r="D11" s="59"/>
    </row>
    <row r="12" spans="1:4">
      <c r="A12" s="58">
        <v>1</v>
      </c>
      <c r="B12" s="58" t="s">
        <v>70</v>
      </c>
      <c r="C12" s="58">
        <v>278.45999999999998</v>
      </c>
      <c r="D12" s="59">
        <f>D10+C12</f>
        <v>1425.15</v>
      </c>
    </row>
    <row r="13" spans="1:4">
      <c r="A13" s="58"/>
      <c r="B13" s="58"/>
      <c r="C13" s="58"/>
      <c r="D13" s="59"/>
    </row>
    <row r="14" spans="1:4">
      <c r="A14" s="59"/>
      <c r="B14" s="58"/>
      <c r="C14" s="58"/>
      <c r="D14" s="59"/>
    </row>
    <row r="15" spans="1:4">
      <c r="A15" s="58"/>
      <c r="B15" s="59"/>
      <c r="C15" s="58"/>
      <c r="D15" s="58"/>
    </row>
    <row r="16" spans="1:4">
      <c r="A16" s="58"/>
      <c r="B16" s="58"/>
      <c r="C16" s="58"/>
      <c r="D16" s="59"/>
    </row>
    <row r="17" spans="1:4">
      <c r="A17" s="58"/>
      <c r="B17" s="59"/>
      <c r="C17" s="58"/>
      <c r="D17" s="58"/>
    </row>
    <row r="18" spans="1:4">
      <c r="A18" s="58"/>
      <c r="B18" s="58"/>
      <c r="C18" s="58"/>
      <c r="D18" s="59"/>
    </row>
    <row r="19" spans="1:4">
      <c r="A19" s="59"/>
      <c r="B19" s="59"/>
      <c r="C19" s="59"/>
      <c r="D19" s="59"/>
    </row>
    <row r="20" spans="1:4">
      <c r="A20" s="58"/>
      <c r="B20" s="59"/>
      <c r="C20" s="58"/>
      <c r="D20" s="58"/>
    </row>
    <row r="21" spans="1:4">
      <c r="A21" s="58"/>
      <c r="B21" s="58"/>
      <c r="C21" s="58"/>
      <c r="D21" s="58"/>
    </row>
    <row r="22" spans="1:4">
      <c r="A22" s="58"/>
      <c r="B22" s="59"/>
      <c r="C22" s="59"/>
      <c r="D22" s="59"/>
    </row>
    <row r="23" spans="1:4">
      <c r="A23" s="59"/>
      <c r="B23" s="59"/>
      <c r="C23" s="59"/>
      <c r="D23" s="59"/>
    </row>
    <row r="24" spans="1:4">
      <c r="A24" s="58"/>
      <c r="B24" s="58"/>
      <c r="C24" s="58"/>
      <c r="D24" s="58"/>
    </row>
    <row r="25" spans="1:4">
      <c r="A25" s="58"/>
      <c r="B25" s="59"/>
      <c r="C25" s="59"/>
      <c r="D25" s="59"/>
    </row>
    <row r="26" spans="1:4">
      <c r="A26" s="58"/>
      <c r="B26" s="58"/>
      <c r="C26" s="59"/>
      <c r="D26" s="59"/>
    </row>
    <row r="27" spans="1:4">
      <c r="A27" s="60"/>
      <c r="B27" s="61"/>
      <c r="C27" s="60"/>
      <c r="D27" s="60"/>
    </row>
    <row r="28" spans="1:4">
      <c r="A28" s="60"/>
      <c r="B28" s="62"/>
      <c r="C28" s="60"/>
      <c r="D28" s="60"/>
    </row>
    <row r="29" spans="1:4">
      <c r="A29" s="60"/>
      <c r="B29" s="62"/>
      <c r="C29" s="60"/>
      <c r="D29" s="60"/>
    </row>
    <row r="30" spans="1:4">
      <c r="A30" s="60"/>
      <c r="B30" s="62"/>
      <c r="C30" s="60"/>
      <c r="D30" s="60"/>
    </row>
    <row r="31" spans="1:4">
      <c r="A31" s="60"/>
      <c r="B31" s="61"/>
      <c r="C31" s="63"/>
      <c r="D31" s="63"/>
    </row>
    <row r="32" spans="1:4">
      <c r="A32" s="60"/>
      <c r="B32" s="61"/>
      <c r="C32" s="60"/>
      <c r="D32" s="60"/>
    </row>
    <row r="33" spans="1:4">
      <c r="A33" s="60"/>
      <c r="B33" s="62"/>
      <c r="C33" s="60"/>
      <c r="D33" s="60"/>
    </row>
    <row r="34" spans="1:4">
      <c r="A34" s="60"/>
      <c r="B34" s="61"/>
      <c r="C34" s="63"/>
      <c r="D34" s="63"/>
    </row>
    <row r="35" spans="1:4">
      <c r="A35" s="64"/>
      <c r="B35" s="64"/>
      <c r="C35" s="64"/>
      <c r="D35" s="64"/>
    </row>
    <row r="36" spans="1:4">
      <c r="A36" s="64"/>
      <c r="B36" s="64"/>
      <c r="C36" s="64"/>
      <c r="D36" s="64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B1" sqref="B1:D1"/>
    </sheetView>
  </sheetViews>
  <sheetFormatPr defaultRowHeight="15"/>
  <cols>
    <col min="1" max="1" width="4" customWidth="1"/>
    <col min="2" max="2" width="48.28515625" customWidth="1"/>
    <col min="4" max="4" width="13.140625" customWidth="1"/>
  </cols>
  <sheetData>
    <row r="1" spans="1:8" ht="21">
      <c r="A1" s="1"/>
      <c r="B1" s="76" t="s">
        <v>58</v>
      </c>
      <c r="C1" s="76"/>
      <c r="D1" s="76"/>
      <c r="E1" s="7"/>
      <c r="F1" s="7"/>
      <c r="G1" s="7"/>
      <c r="H1" s="7"/>
    </row>
    <row r="2" spans="1:8" ht="21.6" customHeight="1">
      <c r="A2" s="6"/>
      <c r="B2" s="75" t="s">
        <v>30</v>
      </c>
      <c r="C2" s="75"/>
      <c r="D2" s="75"/>
      <c r="E2" s="1"/>
      <c r="F2" s="1"/>
      <c r="G2" s="1"/>
      <c r="H2" s="1"/>
    </row>
    <row r="3" spans="1:8" ht="17.25" customHeight="1">
      <c r="A3" s="6"/>
      <c r="B3" s="74" t="s">
        <v>46</v>
      </c>
      <c r="C3" s="74"/>
      <c r="D3" s="74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ht="15.75">
      <c r="A5" s="10"/>
      <c r="B5" s="48"/>
      <c r="C5" s="10"/>
      <c r="D5" s="10"/>
      <c r="E5" s="1"/>
      <c r="F5" s="1"/>
      <c r="G5" s="1"/>
      <c r="H5" s="1"/>
    </row>
    <row r="6" spans="1:8">
      <c r="A6" s="41"/>
      <c r="B6" s="13"/>
      <c r="C6" s="49"/>
      <c r="D6" s="3"/>
    </row>
    <row r="7" spans="1:8">
      <c r="A7" s="44"/>
      <c r="B7" s="15"/>
      <c r="C7" s="50"/>
      <c r="D7" s="14"/>
    </row>
    <row r="8" spans="1:8">
      <c r="A8" s="15"/>
      <c r="B8" s="41"/>
      <c r="C8" s="18"/>
      <c r="D8" s="19"/>
    </row>
    <row r="9" spans="1:8">
      <c r="A9" s="42"/>
      <c r="B9" s="43"/>
      <c r="C9" s="14"/>
      <c r="D9" s="14"/>
    </row>
    <row r="10" spans="1:8">
      <c r="A10" s="16"/>
      <c r="B10" s="23"/>
      <c r="C10" s="17"/>
      <c r="D10" s="20"/>
    </row>
    <row r="11" spans="1:8">
      <c r="A11" s="15"/>
      <c r="B11" s="13"/>
      <c r="C11" s="15"/>
      <c r="D11" s="15"/>
    </row>
    <row r="12" spans="1:8">
      <c r="A12" s="15"/>
      <c r="B12" s="15"/>
      <c r="C12" s="15"/>
      <c r="D12" s="15"/>
    </row>
    <row r="13" spans="1:8">
      <c r="A13" s="15"/>
      <c r="B13" s="15"/>
      <c r="C13" s="15"/>
      <c r="D13" s="15"/>
    </row>
    <row r="14" spans="1:8">
      <c r="A14" s="15"/>
      <c r="B14" s="14"/>
      <c r="C14" s="14"/>
      <c r="D14" s="14"/>
    </row>
    <row r="15" spans="1:8">
      <c r="A15" s="15"/>
      <c r="B15" s="14"/>
      <c r="C15" s="15"/>
      <c r="D15" s="15"/>
    </row>
    <row r="16" spans="1:8">
      <c r="A16" s="15"/>
      <c r="B16" s="45"/>
      <c r="C16" s="15"/>
      <c r="D16" s="15"/>
    </row>
    <row r="17" spans="1:4">
      <c r="A17" s="15"/>
      <c r="B17" s="15"/>
      <c r="C17" s="15"/>
      <c r="D17" s="15"/>
    </row>
    <row r="18" spans="1:4">
      <c r="A18" s="15"/>
      <c r="B18" s="14"/>
      <c r="C18" s="14"/>
      <c r="D18" s="14"/>
    </row>
    <row r="19" spans="1:4">
      <c r="A19" s="15"/>
      <c r="B19" s="14"/>
      <c r="C19" s="15"/>
      <c r="D19" s="15"/>
    </row>
    <row r="20" spans="1:4">
      <c r="A20" s="15"/>
      <c r="B20" s="24"/>
      <c r="C20" s="15"/>
      <c r="D20" s="15"/>
    </row>
    <row r="21" spans="1:4">
      <c r="A21" s="15"/>
      <c r="B21" s="13"/>
      <c r="C21" s="15"/>
      <c r="D21" s="15"/>
    </row>
    <row r="22" spans="1:4">
      <c r="A22" s="15"/>
      <c r="B22" s="14"/>
      <c r="C22" s="14"/>
      <c r="D22" s="14"/>
    </row>
    <row r="23" spans="1:4">
      <c r="A23" s="15"/>
      <c r="B23" s="25"/>
      <c r="C23" s="15"/>
      <c r="D23" s="15"/>
    </row>
    <row r="24" spans="1:4">
      <c r="A24" s="15"/>
      <c r="B24" s="24"/>
      <c r="C24" s="15"/>
      <c r="D24" s="15"/>
    </row>
    <row r="25" spans="1:4">
      <c r="A25" s="15"/>
      <c r="B25" s="41"/>
      <c r="C25" s="44"/>
      <c r="D25" s="14"/>
    </row>
    <row r="26" spans="1:4">
      <c r="A26" s="15"/>
      <c r="B26" s="25"/>
      <c r="C26" s="14"/>
      <c r="D26" s="14"/>
    </row>
    <row r="27" spans="1:4">
      <c r="A27" s="15"/>
      <c r="B27" s="27"/>
      <c r="C27" s="15"/>
      <c r="D27" s="15"/>
    </row>
    <row r="28" spans="1:4">
      <c r="A28" s="15"/>
      <c r="B28" s="25"/>
      <c r="C28" s="14"/>
      <c r="D28" s="14"/>
    </row>
    <row r="29" spans="1:4">
      <c r="A29" s="15"/>
      <c r="B29" s="25"/>
      <c r="C29" s="15"/>
      <c r="D29" s="15"/>
    </row>
    <row r="30" spans="1:4">
      <c r="A30" s="15"/>
      <c r="B30" s="34"/>
      <c r="C30" s="15"/>
      <c r="D30" s="15"/>
    </row>
    <row r="31" spans="1:4">
      <c r="A31" s="15"/>
      <c r="B31" s="25"/>
      <c r="C31" s="14"/>
      <c r="D31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B1" sqref="B1:D1"/>
    </sheetView>
  </sheetViews>
  <sheetFormatPr defaultRowHeight="15"/>
  <cols>
    <col min="1" max="1" width="5.140625" customWidth="1"/>
    <col min="2" max="2" width="45.28515625" customWidth="1"/>
  </cols>
  <sheetData>
    <row r="1" spans="1:4" ht="21">
      <c r="A1" s="1"/>
      <c r="B1" s="76" t="s">
        <v>58</v>
      </c>
      <c r="C1" s="76"/>
      <c r="D1" s="76"/>
    </row>
    <row r="2" spans="1:4" ht="15.75">
      <c r="A2" s="6"/>
      <c r="B2" s="75" t="s">
        <v>30</v>
      </c>
      <c r="C2" s="75"/>
      <c r="D2" s="75"/>
    </row>
    <row r="3" spans="1:4" ht="15.75">
      <c r="A3" s="6"/>
      <c r="B3" s="74" t="s">
        <v>46</v>
      </c>
      <c r="C3" s="74"/>
      <c r="D3" s="74"/>
    </row>
    <row r="4" spans="1:4" ht="26.25">
      <c r="A4" s="8"/>
      <c r="B4" s="9" t="s">
        <v>0</v>
      </c>
      <c r="C4" s="8" t="s">
        <v>1</v>
      </c>
      <c r="D4" s="8" t="s">
        <v>26</v>
      </c>
    </row>
    <row r="5" spans="1:4">
      <c r="A5" s="10"/>
      <c r="B5" s="10"/>
      <c r="C5" s="10"/>
      <c r="D5" s="10"/>
    </row>
    <row r="6" spans="1:4">
      <c r="A6" s="3"/>
      <c r="B6" s="3"/>
      <c r="C6" s="21"/>
      <c r="D6" s="3"/>
    </row>
    <row r="7" spans="1:4">
      <c r="A7" s="14"/>
      <c r="B7" s="14"/>
      <c r="C7" s="22"/>
      <c r="D7" s="14"/>
    </row>
    <row r="8" spans="1:4">
      <c r="A8" s="15"/>
      <c r="B8" s="41"/>
      <c r="C8" s="18"/>
      <c r="D8" s="19"/>
    </row>
    <row r="9" spans="1:4">
      <c r="A9" s="42"/>
      <c r="B9" s="43"/>
      <c r="C9" s="14"/>
      <c r="D9" s="14"/>
    </row>
    <row r="10" spans="1:4">
      <c r="A10" s="16"/>
      <c r="B10" s="23"/>
      <c r="C10" s="17"/>
      <c r="D10" s="20"/>
    </row>
    <row r="11" spans="1:4">
      <c r="A11" s="15"/>
      <c r="B11" s="13"/>
      <c r="C11" s="15"/>
      <c r="D11" s="15"/>
    </row>
    <row r="12" spans="1:4">
      <c r="A12" s="15"/>
      <c r="B12" s="15"/>
      <c r="C12" s="15"/>
      <c r="D12" s="15"/>
    </row>
    <row r="13" spans="1:4">
      <c r="A13" s="15"/>
      <c r="B13" s="15"/>
      <c r="C13" s="15"/>
      <c r="D13" s="15"/>
    </row>
    <row r="14" spans="1:4">
      <c r="A14" s="15"/>
      <c r="B14" s="14"/>
      <c r="C14" s="14"/>
      <c r="D14" s="14"/>
    </row>
    <row r="15" spans="1:4">
      <c r="A15" s="15"/>
      <c r="B15" s="14"/>
      <c r="C15" s="15"/>
      <c r="D15" s="15"/>
    </row>
    <row r="16" spans="1:4">
      <c r="A16" s="15"/>
      <c r="B16" s="45"/>
      <c r="C16" s="15"/>
      <c r="D16" s="15"/>
    </row>
    <row r="17" spans="1:4">
      <c r="A17" s="15"/>
      <c r="B17" s="15"/>
      <c r="C17" s="15"/>
      <c r="D17" s="15"/>
    </row>
    <row r="18" spans="1:4">
      <c r="A18" s="15"/>
      <c r="B18" s="14"/>
      <c r="C18" s="14"/>
      <c r="D18" s="14"/>
    </row>
    <row r="19" spans="1:4">
      <c r="A19" s="15"/>
      <c r="B19" s="14"/>
      <c r="C19" s="15"/>
      <c r="D19" s="15"/>
    </row>
    <row r="20" spans="1:4">
      <c r="A20" s="15"/>
      <c r="B20" s="24"/>
      <c r="C20" s="15"/>
      <c r="D20" s="15"/>
    </row>
    <row r="21" spans="1:4">
      <c r="A21" s="15"/>
      <c r="B21" s="13"/>
      <c r="C21" s="15"/>
      <c r="D21" s="15"/>
    </row>
    <row r="22" spans="1:4">
      <c r="A22" s="15"/>
      <c r="B22" s="14"/>
      <c r="C22" s="14"/>
      <c r="D22" s="14"/>
    </row>
    <row r="23" spans="1:4">
      <c r="A23" s="15"/>
      <c r="B23" s="25"/>
      <c r="C23" s="15"/>
      <c r="D23" s="15"/>
    </row>
    <row r="24" spans="1:4">
      <c r="A24" s="15"/>
      <c r="B24" s="24"/>
      <c r="C24" s="15"/>
      <c r="D24" s="15"/>
    </row>
    <row r="25" spans="1:4">
      <c r="A25" s="15"/>
      <c r="B25" s="41"/>
      <c r="C25" s="44"/>
      <c r="D25" s="14"/>
    </row>
    <row r="26" spans="1:4">
      <c r="A26" s="15"/>
      <c r="B26" s="25"/>
      <c r="C26" s="14"/>
      <c r="D26" s="14"/>
    </row>
    <row r="27" spans="1:4">
      <c r="A27" s="15"/>
      <c r="B27" s="27"/>
      <c r="C27" s="15"/>
      <c r="D27" s="15"/>
    </row>
    <row r="28" spans="1:4">
      <c r="A28" s="15"/>
      <c r="B28" s="25"/>
      <c r="C28" s="14"/>
      <c r="D28" s="14"/>
    </row>
    <row r="29" spans="1:4">
      <c r="A29" s="15"/>
      <c r="B29" s="25"/>
      <c r="C29" s="15"/>
      <c r="D29" s="15"/>
    </row>
    <row r="30" spans="1:4">
      <c r="A30" s="15"/>
      <c r="B30" s="34"/>
      <c r="C30" s="15"/>
      <c r="D30" s="15"/>
    </row>
    <row r="31" spans="1:4">
      <c r="A31" s="15"/>
      <c r="B31" s="25"/>
      <c r="C31" s="14"/>
      <c r="D31" s="14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9"/>
  <sheetViews>
    <sheetView workbookViewId="0">
      <selection activeCell="B6" sqref="B6:C6"/>
    </sheetView>
  </sheetViews>
  <sheetFormatPr defaultRowHeight="15"/>
  <cols>
    <col min="1" max="1" width="3.7109375" customWidth="1"/>
    <col min="2" max="2" width="49.42578125" customWidth="1"/>
    <col min="4" max="4" width="12.7109375" customWidth="1"/>
  </cols>
  <sheetData>
    <row r="1" spans="1:8" ht="21">
      <c r="A1" s="1"/>
      <c r="B1" s="76" t="s">
        <v>59</v>
      </c>
      <c r="C1" s="76"/>
      <c r="D1" s="76"/>
      <c r="E1" s="7"/>
      <c r="F1" s="7"/>
      <c r="G1" s="7"/>
      <c r="H1" s="7"/>
    </row>
    <row r="2" spans="1:8" ht="15.75">
      <c r="A2" s="6"/>
      <c r="B2" s="75" t="s">
        <v>30</v>
      </c>
      <c r="C2" s="75"/>
      <c r="D2" s="75"/>
      <c r="E2" s="1"/>
      <c r="F2" s="1"/>
      <c r="G2" s="1"/>
      <c r="H2" s="1"/>
    </row>
    <row r="3" spans="1:8" ht="15.75">
      <c r="A3" s="6"/>
      <c r="B3" s="74" t="s">
        <v>47</v>
      </c>
      <c r="C3" s="74"/>
      <c r="D3" s="74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>
      <c r="A5" s="58"/>
      <c r="B5" s="59" t="s">
        <v>7</v>
      </c>
      <c r="C5" s="59"/>
      <c r="D5" s="58"/>
      <c r="E5" s="1"/>
      <c r="F5" s="1"/>
      <c r="G5" s="1"/>
      <c r="H5" s="1"/>
    </row>
    <row r="6" spans="1:8" s="1" customFormat="1">
      <c r="A6" s="58">
        <v>1</v>
      </c>
      <c r="B6" s="58" t="s">
        <v>65</v>
      </c>
      <c r="C6" s="58">
        <v>6209.75</v>
      </c>
      <c r="D6" s="58">
        <v>6209.75</v>
      </c>
    </row>
    <row r="7" spans="1:8" s="5" customFormat="1">
      <c r="A7" s="63"/>
      <c r="B7" s="63"/>
      <c r="C7" s="63"/>
      <c r="D7" s="63"/>
    </row>
    <row r="8" spans="1:8">
      <c r="A8" s="60"/>
      <c r="B8" s="59"/>
      <c r="C8" s="60"/>
      <c r="D8" s="60"/>
    </row>
    <row r="9" spans="1:8">
      <c r="A9" s="60"/>
      <c r="B9" s="58"/>
      <c r="C9" s="60"/>
      <c r="D9" s="60"/>
    </row>
    <row r="10" spans="1:8" s="5" customFormat="1">
      <c r="A10" s="60"/>
      <c r="B10" s="58"/>
      <c r="C10" s="60"/>
      <c r="D10" s="63"/>
    </row>
    <row r="11" spans="1:8">
      <c r="A11" s="60"/>
      <c r="B11" s="58"/>
      <c r="C11" s="60"/>
      <c r="D11" s="63"/>
    </row>
    <row r="12" spans="1:8">
      <c r="A12" s="63"/>
      <c r="B12" s="59"/>
      <c r="C12" s="63"/>
      <c r="D12" s="63"/>
    </row>
    <row r="13" spans="1:8">
      <c r="A13" s="63"/>
      <c r="B13" s="59"/>
      <c r="C13" s="63"/>
      <c r="D13" s="63"/>
    </row>
    <row r="14" spans="1:8">
      <c r="A14" s="60"/>
      <c r="B14" s="58"/>
      <c r="C14" s="60"/>
      <c r="D14" s="60"/>
    </row>
    <row r="15" spans="1:8">
      <c r="A15" s="60"/>
      <c r="B15" s="59"/>
      <c r="C15" s="63"/>
      <c r="D15" s="63"/>
    </row>
    <row r="16" spans="1:8">
      <c r="A16" s="60"/>
      <c r="B16" s="59"/>
      <c r="C16" s="60"/>
      <c r="D16" s="60"/>
    </row>
    <row r="17" spans="1:4">
      <c r="A17" s="60"/>
      <c r="B17" s="58"/>
      <c r="C17" s="60"/>
      <c r="D17" s="60"/>
    </row>
    <row r="18" spans="1:4">
      <c r="A18" s="60"/>
      <c r="B18" s="59"/>
      <c r="C18" s="63"/>
      <c r="D18" s="63"/>
    </row>
    <row r="19" spans="1:4">
      <c r="A19" s="60"/>
      <c r="B19" s="59"/>
      <c r="C19" s="63"/>
      <c r="D19" s="63"/>
    </row>
    <row r="20" spans="1:4">
      <c r="A20" s="60"/>
      <c r="B20" s="58"/>
      <c r="C20" s="60"/>
      <c r="D20" s="60"/>
    </row>
    <row r="21" spans="1:4">
      <c r="A21" s="60"/>
      <c r="B21" s="58"/>
      <c r="C21" s="60"/>
      <c r="D21" s="60"/>
    </row>
    <row r="22" spans="1:4">
      <c r="A22" s="60"/>
      <c r="B22" s="59"/>
      <c r="C22" s="63"/>
      <c r="D22" s="63"/>
    </row>
    <row r="23" spans="1:4">
      <c r="A23" s="60"/>
      <c r="B23" s="61"/>
      <c r="C23" s="60"/>
      <c r="D23" s="60"/>
    </row>
    <row r="24" spans="1:4">
      <c r="A24" s="60"/>
      <c r="B24" s="62"/>
      <c r="C24" s="60"/>
      <c r="D24" s="60"/>
    </row>
    <row r="25" spans="1:4">
      <c r="A25" s="60"/>
      <c r="B25" s="61"/>
      <c r="C25" s="63"/>
      <c r="D25" s="63"/>
    </row>
    <row r="26" spans="1:4">
      <c r="A26" s="60"/>
      <c r="B26" s="61"/>
      <c r="C26" s="60"/>
      <c r="D26" s="60"/>
    </row>
    <row r="27" spans="1:4">
      <c r="A27" s="60"/>
      <c r="B27" s="62"/>
      <c r="C27" s="60"/>
      <c r="D27" s="60"/>
    </row>
    <row r="28" spans="1:4">
      <c r="A28" s="60"/>
      <c r="B28" s="61"/>
      <c r="C28" s="63"/>
      <c r="D28" s="63"/>
    </row>
    <row r="29" spans="1:4">
      <c r="A29" s="60"/>
      <c r="B29" s="61"/>
      <c r="C29" s="60"/>
      <c r="D29" s="60"/>
    </row>
    <row r="30" spans="1:4">
      <c r="A30" s="60"/>
      <c r="B30" s="62"/>
      <c r="C30" s="60"/>
      <c r="D30" s="63"/>
    </row>
    <row r="31" spans="1:4">
      <c r="A31" s="60"/>
      <c r="B31" s="61"/>
      <c r="C31" s="63"/>
      <c r="D31" s="63"/>
    </row>
    <row r="32" spans="1:4">
      <c r="A32" s="60"/>
      <c r="B32" s="62"/>
      <c r="C32" s="60"/>
      <c r="D32" s="60"/>
    </row>
    <row r="33" spans="1:4">
      <c r="A33" s="60"/>
      <c r="B33" s="61"/>
      <c r="C33" s="63"/>
      <c r="D33" s="63"/>
    </row>
    <row r="34" spans="1:4">
      <c r="A34" s="64"/>
      <c r="B34" s="64"/>
      <c r="C34" s="64"/>
      <c r="D34" s="64"/>
    </row>
    <row r="35" spans="1:4">
      <c r="A35" s="64"/>
      <c r="B35" s="64"/>
      <c r="C35" s="64"/>
      <c r="D35" s="64"/>
    </row>
    <row r="36" spans="1:4">
      <c r="A36" s="64"/>
      <c r="B36" s="64"/>
      <c r="C36" s="64"/>
      <c r="D36" s="64"/>
    </row>
    <row r="37" spans="1:4">
      <c r="A37" s="64"/>
      <c r="B37" s="64"/>
      <c r="C37" s="64"/>
      <c r="D37" s="64"/>
    </row>
    <row r="38" spans="1:4">
      <c r="A38" s="64"/>
      <c r="B38" s="64"/>
      <c r="C38" s="64"/>
      <c r="D38" s="64"/>
    </row>
    <row r="39" spans="1:4">
      <c r="A39" s="64"/>
      <c r="B39" s="64"/>
      <c r="C39" s="64"/>
      <c r="D39" s="6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8"/>
  <sheetViews>
    <sheetView tabSelected="1" view="pageBreakPreview" zoomScale="60" zoomScaleNormal="65" workbookViewId="0">
      <selection activeCell="A26" sqref="A26:C26"/>
    </sheetView>
  </sheetViews>
  <sheetFormatPr defaultRowHeight="1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>
      <c r="A1" s="77" t="s">
        <v>60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ht="21">
      <c r="A2" s="7" t="s">
        <v>30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12" customFormat="1" ht="20.25" customHeight="1">
      <c r="A3" s="9"/>
      <c r="B3" s="35" t="s">
        <v>2</v>
      </c>
      <c r="C3" s="35" t="s">
        <v>5</v>
      </c>
      <c r="D3" s="35" t="s">
        <v>3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5" t="s">
        <v>12</v>
      </c>
      <c r="K3" s="35" t="s">
        <v>13</v>
      </c>
      <c r="L3" s="35" t="s">
        <v>14</v>
      </c>
      <c r="M3" s="35" t="s">
        <v>15</v>
      </c>
      <c r="N3" s="29" t="s">
        <v>16</v>
      </c>
    </row>
    <row r="4" spans="1:14" ht="39.75" customHeight="1">
      <c r="A4" s="36" t="s">
        <v>28</v>
      </c>
      <c r="B4" s="30">
        <f>B5+B6+B7</f>
        <v>1610.75</v>
      </c>
      <c r="C4" s="30">
        <f t="shared" ref="C4" si="0">C5+C6+C7</f>
        <v>1674.3200000000002</v>
      </c>
      <c r="D4" s="30">
        <f>D5+D6+D7+D8</f>
        <v>1679.8600000000001</v>
      </c>
      <c r="E4" s="30">
        <f t="shared" ref="E4:M4" si="1">E5+E6+E7+E8</f>
        <v>1654.51</v>
      </c>
      <c r="F4" s="30">
        <f t="shared" si="1"/>
        <v>1629.8</v>
      </c>
      <c r="G4" s="30">
        <f t="shared" si="1"/>
        <v>1585.0700000000002</v>
      </c>
      <c r="H4" s="30">
        <f t="shared" si="1"/>
        <v>1940.9900000000002</v>
      </c>
      <c r="I4" s="30">
        <f t="shared" si="1"/>
        <v>1941.63</v>
      </c>
      <c r="J4" s="30">
        <f t="shared" si="1"/>
        <v>1917.6</v>
      </c>
      <c r="K4" s="30">
        <f t="shared" si="1"/>
        <v>1914.9900000000002</v>
      </c>
      <c r="L4" s="30">
        <f t="shared" si="1"/>
        <v>1884.5700000000002</v>
      </c>
      <c r="M4" s="30">
        <f t="shared" si="1"/>
        <v>1955.02</v>
      </c>
      <c r="N4" s="30">
        <f t="shared" ref="N4:N24" si="2">SUM(B4:M4)</f>
        <v>21389.11</v>
      </c>
    </row>
    <row r="5" spans="1:14" ht="39" customHeight="1">
      <c r="A5" s="36" t="s">
        <v>17</v>
      </c>
      <c r="B5" s="31">
        <v>703.3</v>
      </c>
      <c r="C5" s="31">
        <v>703.3</v>
      </c>
      <c r="D5" s="31">
        <v>703.3</v>
      </c>
      <c r="E5" s="31">
        <v>703.3</v>
      </c>
      <c r="F5" s="31">
        <v>703.3</v>
      </c>
      <c r="G5" s="31">
        <v>703.3</v>
      </c>
      <c r="H5" s="31">
        <v>841.82</v>
      </c>
      <c r="I5" s="31">
        <v>841.82</v>
      </c>
      <c r="J5" s="31">
        <v>841.82</v>
      </c>
      <c r="K5" s="31">
        <v>841.82</v>
      </c>
      <c r="L5" s="31">
        <v>841.82</v>
      </c>
      <c r="M5" s="31">
        <v>841.82</v>
      </c>
      <c r="N5" s="31">
        <f t="shared" si="2"/>
        <v>9270.7199999999993</v>
      </c>
    </row>
    <row r="6" spans="1:14" ht="60" customHeight="1">
      <c r="A6" s="36" t="s">
        <v>34</v>
      </c>
      <c r="B6" s="31">
        <v>73.62</v>
      </c>
      <c r="C6" s="31">
        <v>137.19</v>
      </c>
      <c r="D6" s="31">
        <v>142.72999999999999</v>
      </c>
      <c r="E6" s="31">
        <v>117.38</v>
      </c>
      <c r="F6" s="31">
        <v>92.67</v>
      </c>
      <c r="G6" s="31">
        <v>47.94</v>
      </c>
      <c r="H6" s="31">
        <v>126.81</v>
      </c>
      <c r="I6" s="31">
        <v>127.45</v>
      </c>
      <c r="J6" s="31">
        <v>103.42</v>
      </c>
      <c r="K6" s="31">
        <v>100.81</v>
      </c>
      <c r="L6" s="31">
        <v>70.39</v>
      </c>
      <c r="M6" s="31">
        <v>140.84</v>
      </c>
      <c r="N6" s="31">
        <f t="shared" si="2"/>
        <v>1281.25</v>
      </c>
    </row>
    <row r="7" spans="1:14" ht="44.25" customHeight="1">
      <c r="A7" s="36" t="s">
        <v>35</v>
      </c>
      <c r="B7" s="31">
        <v>833.83</v>
      </c>
      <c r="C7" s="31">
        <v>833.83</v>
      </c>
      <c r="D7" s="31">
        <v>833.83</v>
      </c>
      <c r="E7" s="31">
        <v>833.83</v>
      </c>
      <c r="F7" s="31">
        <v>833.83</v>
      </c>
      <c r="G7" s="31">
        <v>833.83</v>
      </c>
      <c r="H7" s="31">
        <v>972.36</v>
      </c>
      <c r="I7" s="31">
        <v>972.36</v>
      </c>
      <c r="J7" s="31">
        <v>972.36</v>
      </c>
      <c r="K7" s="31">
        <v>972.36</v>
      </c>
      <c r="L7" s="31">
        <v>972.36</v>
      </c>
      <c r="M7" s="31">
        <v>972.36</v>
      </c>
      <c r="N7" s="31">
        <f>SUM(B7:M7)</f>
        <v>10837.140000000001</v>
      </c>
    </row>
    <row r="8" spans="1:14" ht="44.25" customHeight="1">
      <c r="A8" s="36" t="s">
        <v>50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>
        <f>SUM(B8:M8)</f>
        <v>0</v>
      </c>
    </row>
    <row r="9" spans="1:14" ht="36" customHeight="1">
      <c r="A9" s="37" t="s">
        <v>18</v>
      </c>
      <c r="B9" s="30">
        <f>B10+B11+B12+B13</f>
        <v>394.12</v>
      </c>
      <c r="C9" s="30">
        <f t="shared" ref="C9:M9" si="3">C10+C11+C12+C13</f>
        <v>0</v>
      </c>
      <c r="D9" s="30">
        <f t="shared" si="3"/>
        <v>1007.46</v>
      </c>
      <c r="E9" s="30">
        <f t="shared" si="3"/>
        <v>0</v>
      </c>
      <c r="F9" s="30">
        <f t="shared" si="3"/>
        <v>0</v>
      </c>
      <c r="G9" s="30">
        <f t="shared" si="3"/>
        <v>0</v>
      </c>
      <c r="H9" s="30">
        <f t="shared" si="3"/>
        <v>0</v>
      </c>
      <c r="I9" s="30">
        <f t="shared" si="3"/>
        <v>3504.28</v>
      </c>
      <c r="J9" s="30">
        <f t="shared" si="3"/>
        <v>556.91999999999996</v>
      </c>
      <c r="K9" s="30">
        <f t="shared" si="3"/>
        <v>0</v>
      </c>
      <c r="L9" s="30">
        <f t="shared" si="3"/>
        <v>0</v>
      </c>
      <c r="M9" s="30">
        <f t="shared" si="3"/>
        <v>0</v>
      </c>
      <c r="N9" s="30">
        <f t="shared" si="2"/>
        <v>5462.7800000000007</v>
      </c>
    </row>
    <row r="10" spans="1:14" ht="40.5" customHeight="1">
      <c r="A10" s="36" t="s">
        <v>19</v>
      </c>
      <c r="B10" s="31"/>
      <c r="C10" s="31"/>
      <c r="D10" s="31"/>
      <c r="E10" s="31"/>
      <c r="F10" s="31"/>
      <c r="G10" s="31"/>
      <c r="H10" s="31"/>
      <c r="I10" s="31"/>
      <c r="J10" s="31">
        <v>278.45999999999998</v>
      </c>
      <c r="K10" s="31"/>
      <c r="L10" s="31"/>
      <c r="M10" s="31"/>
      <c r="N10" s="30">
        <f t="shared" si="2"/>
        <v>278.45999999999998</v>
      </c>
    </row>
    <row r="11" spans="1:14" ht="45.75" customHeight="1">
      <c r="A11" s="36" t="s">
        <v>20</v>
      </c>
      <c r="B11" s="32">
        <v>394.12</v>
      </c>
      <c r="C11" s="31"/>
      <c r="D11" s="31"/>
      <c r="E11" s="31"/>
      <c r="F11" s="31"/>
      <c r="G11" s="31"/>
      <c r="H11" s="31"/>
      <c r="I11" s="31">
        <v>3365.05</v>
      </c>
      <c r="J11" s="31"/>
      <c r="K11" s="31"/>
      <c r="L11" s="31"/>
      <c r="M11" s="31"/>
      <c r="N11" s="30">
        <f t="shared" si="2"/>
        <v>3759.17</v>
      </c>
    </row>
    <row r="12" spans="1:14" ht="45.75" customHeight="1">
      <c r="A12" s="46" t="s">
        <v>31</v>
      </c>
      <c r="B12" s="32"/>
      <c r="C12" s="31"/>
      <c r="D12" s="31">
        <v>1007.46</v>
      </c>
      <c r="E12" s="31"/>
      <c r="F12" s="31"/>
      <c r="G12" s="31"/>
      <c r="H12" s="31"/>
      <c r="I12" s="31">
        <v>139.22999999999999</v>
      </c>
      <c r="J12" s="31">
        <v>278.45999999999998</v>
      </c>
      <c r="K12" s="31"/>
      <c r="L12" s="31"/>
      <c r="M12" s="31"/>
      <c r="N12" s="30">
        <f t="shared" si="2"/>
        <v>1425.15</v>
      </c>
    </row>
    <row r="13" spans="1:14" ht="21.75" customHeight="1">
      <c r="A13" s="36" t="s">
        <v>21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>
        <f t="shared" si="2"/>
        <v>0</v>
      </c>
    </row>
    <row r="14" spans="1:14" ht="23.25" customHeight="1">
      <c r="A14" s="37" t="s">
        <v>22</v>
      </c>
      <c r="B14" s="30">
        <f>B15+B16+B17</f>
        <v>0</v>
      </c>
      <c r="C14" s="30">
        <f t="shared" ref="C14:M14" si="4">C15+C16+C17</f>
        <v>0</v>
      </c>
      <c r="D14" s="30">
        <f t="shared" si="4"/>
        <v>0</v>
      </c>
      <c r="E14" s="30">
        <f t="shared" si="4"/>
        <v>6209.75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30">
        <f t="shared" si="2"/>
        <v>6209.75</v>
      </c>
    </row>
    <row r="15" spans="1:14" ht="42" customHeight="1">
      <c r="A15" s="36" t="s">
        <v>23</v>
      </c>
      <c r="B15" s="31"/>
      <c r="C15" s="31"/>
      <c r="D15" s="31"/>
      <c r="E15" s="31">
        <v>6209.75</v>
      </c>
      <c r="F15" s="31"/>
      <c r="G15" s="31"/>
      <c r="H15" s="31"/>
      <c r="I15" s="31"/>
      <c r="J15" s="31"/>
      <c r="K15" s="31"/>
      <c r="L15" s="31"/>
      <c r="M15" s="31"/>
      <c r="N15" s="31">
        <f t="shared" si="2"/>
        <v>6209.75</v>
      </c>
    </row>
    <row r="16" spans="1:14" ht="40.5" customHeight="1">
      <c r="A16" s="36" t="s">
        <v>24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>
        <f t="shared" si="2"/>
        <v>0</v>
      </c>
    </row>
    <row r="17" spans="1:14" ht="40.5" customHeight="1">
      <c r="A17" s="46" t="s">
        <v>32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>
        <f t="shared" si="2"/>
        <v>0</v>
      </c>
    </row>
    <row r="18" spans="1:14" ht="40.5" customHeight="1">
      <c r="A18" s="55" t="s">
        <v>49</v>
      </c>
      <c r="B18" s="31"/>
      <c r="C18" s="31"/>
      <c r="D18" s="31"/>
      <c r="E18" s="31"/>
      <c r="F18" s="31"/>
      <c r="G18" s="31"/>
      <c r="H18" s="31"/>
      <c r="I18" s="31">
        <v>1272.47</v>
      </c>
      <c r="J18" s="31"/>
      <c r="K18" s="31"/>
      <c r="L18" s="31"/>
      <c r="M18" s="31"/>
      <c r="N18" s="31">
        <f t="shared" si="2"/>
        <v>1272.47</v>
      </c>
    </row>
    <row r="19" spans="1:14" ht="40.5" customHeight="1">
      <c r="A19" s="37" t="s">
        <v>52</v>
      </c>
      <c r="B19" s="30">
        <f>B20+B21+B22</f>
        <v>453.79</v>
      </c>
      <c r="C19" s="30">
        <f t="shared" ref="C19:M19" si="5">C20+C21+C22</f>
        <v>596.04</v>
      </c>
      <c r="D19" s="30">
        <f t="shared" si="5"/>
        <v>990.47</v>
      </c>
      <c r="E19" s="30">
        <f t="shared" si="5"/>
        <v>-71.940000000000055</v>
      </c>
      <c r="F19" s="30">
        <f t="shared" si="5"/>
        <v>-912.79</v>
      </c>
      <c r="G19" s="30">
        <f t="shared" si="5"/>
        <v>66.22</v>
      </c>
      <c r="H19" s="30">
        <f t="shared" si="5"/>
        <v>456.65999999999997</v>
      </c>
      <c r="I19" s="30">
        <f t="shared" si="5"/>
        <v>625.62</v>
      </c>
      <c r="J19" s="30">
        <f t="shared" si="5"/>
        <v>538.72</v>
      </c>
      <c r="K19" s="30">
        <f t="shared" si="5"/>
        <v>308.27999999999997</v>
      </c>
      <c r="L19" s="30">
        <f t="shared" si="5"/>
        <v>386.04999999999995</v>
      </c>
      <c r="M19" s="30">
        <f t="shared" si="5"/>
        <v>-37.880000000000003</v>
      </c>
      <c r="N19" s="30">
        <f t="shared" ref="N19:N23" si="6">SUM(B19:M19)</f>
        <v>3399.24</v>
      </c>
    </row>
    <row r="20" spans="1:14" ht="40.5" customHeight="1">
      <c r="A20" s="36" t="s">
        <v>53</v>
      </c>
      <c r="B20" s="31">
        <v>-17.329999999999998</v>
      </c>
      <c r="C20" s="31">
        <v>1.1599999999999999</v>
      </c>
      <c r="D20" s="31">
        <v>0</v>
      </c>
      <c r="E20" s="31">
        <v>294.52999999999997</v>
      </c>
      <c r="F20" s="31">
        <v>-265.64999999999998</v>
      </c>
      <c r="G20" s="31">
        <v>116.66</v>
      </c>
      <c r="H20" s="31">
        <v>154.96</v>
      </c>
      <c r="I20" s="31">
        <v>87.02</v>
      </c>
      <c r="J20" s="31">
        <v>264.62</v>
      </c>
      <c r="K20" s="31">
        <v>-41.72</v>
      </c>
      <c r="L20" s="31">
        <v>141.85</v>
      </c>
      <c r="M20" s="31">
        <v>-107.28</v>
      </c>
      <c r="N20" s="31">
        <f t="shared" si="6"/>
        <v>628.82000000000005</v>
      </c>
    </row>
    <row r="21" spans="1:14" ht="40.5" customHeight="1">
      <c r="A21" s="36" t="s">
        <v>54</v>
      </c>
      <c r="B21" s="31">
        <v>91</v>
      </c>
      <c r="C21" s="31">
        <v>91</v>
      </c>
      <c r="D21" s="31">
        <v>91</v>
      </c>
      <c r="E21" s="31">
        <v>91</v>
      </c>
      <c r="F21" s="31">
        <v>91</v>
      </c>
      <c r="G21" s="31">
        <v>91</v>
      </c>
      <c r="H21" s="31">
        <v>97</v>
      </c>
      <c r="I21" s="31">
        <v>97</v>
      </c>
      <c r="J21" s="31">
        <v>97</v>
      </c>
      <c r="K21" s="31">
        <v>97</v>
      </c>
      <c r="L21" s="31">
        <v>97</v>
      </c>
      <c r="M21" s="31">
        <v>97</v>
      </c>
      <c r="N21" s="31">
        <f t="shared" si="6"/>
        <v>1128</v>
      </c>
    </row>
    <row r="22" spans="1:14" ht="40.5" customHeight="1">
      <c r="A22" s="46" t="s">
        <v>55</v>
      </c>
      <c r="B22" s="31">
        <v>380.12</v>
      </c>
      <c r="C22" s="31">
        <v>503.88</v>
      </c>
      <c r="D22" s="31">
        <v>899.47</v>
      </c>
      <c r="E22" s="31">
        <v>-457.47</v>
      </c>
      <c r="F22" s="31">
        <v>-738.14</v>
      </c>
      <c r="G22" s="31">
        <v>-141.44</v>
      </c>
      <c r="H22" s="31">
        <v>204.7</v>
      </c>
      <c r="I22" s="31">
        <v>441.6</v>
      </c>
      <c r="J22" s="31">
        <v>177.1</v>
      </c>
      <c r="K22" s="31">
        <v>253</v>
      </c>
      <c r="L22" s="31">
        <v>147.19999999999999</v>
      </c>
      <c r="M22" s="31">
        <v>-27.6</v>
      </c>
      <c r="N22" s="31">
        <f t="shared" si="6"/>
        <v>1642.42</v>
      </c>
    </row>
    <row r="23" spans="1:14" ht="40.5" customHeight="1">
      <c r="A23" s="55" t="s">
        <v>56</v>
      </c>
      <c r="B23" s="30">
        <v>301.58</v>
      </c>
      <c r="C23" s="30">
        <v>301.58</v>
      </c>
      <c r="D23" s="30">
        <v>301.58</v>
      </c>
      <c r="E23" s="30">
        <v>301.58</v>
      </c>
      <c r="F23" s="30">
        <v>301.58</v>
      </c>
      <c r="G23" s="30">
        <v>301.58</v>
      </c>
      <c r="H23" s="30">
        <v>315.98</v>
      </c>
      <c r="I23" s="30">
        <v>315.98</v>
      </c>
      <c r="J23" s="30">
        <v>81.790000000000006</v>
      </c>
      <c r="K23" s="30">
        <v>315.98</v>
      </c>
      <c r="L23" s="30">
        <v>315.98</v>
      </c>
      <c r="M23" s="30">
        <v>315.98</v>
      </c>
      <c r="N23" s="30">
        <f t="shared" si="6"/>
        <v>3471.17</v>
      </c>
    </row>
    <row r="24" spans="1:14" ht="39.75" customHeight="1">
      <c r="A24" s="37" t="s">
        <v>57</v>
      </c>
      <c r="B24" s="30">
        <v>1025.26</v>
      </c>
      <c r="C24" s="30">
        <v>1024.49</v>
      </c>
      <c r="D24" s="30">
        <v>1024.49</v>
      </c>
      <c r="E24" s="30">
        <v>1024.49</v>
      </c>
      <c r="F24" s="30">
        <v>1024.49</v>
      </c>
      <c r="G24" s="30">
        <v>1024.49</v>
      </c>
      <c r="H24" s="30">
        <v>1024.49</v>
      </c>
      <c r="I24" s="30">
        <v>1024.49</v>
      </c>
      <c r="J24" s="30">
        <v>1024.49</v>
      </c>
      <c r="K24" s="30">
        <v>1024.49</v>
      </c>
      <c r="L24" s="30">
        <v>1024.49</v>
      </c>
      <c r="M24" s="30">
        <v>1024.49</v>
      </c>
      <c r="N24" s="30">
        <f t="shared" si="2"/>
        <v>12294.649999999998</v>
      </c>
    </row>
    <row r="25" spans="1:14" ht="22.5" customHeight="1">
      <c r="A25" s="37" t="s">
        <v>25</v>
      </c>
      <c r="B25" s="57">
        <f t="shared" ref="B25:M25" si="7">B4+B9+B14+B24+B18+B19+B23</f>
        <v>3785.5</v>
      </c>
      <c r="C25" s="30">
        <f t="shared" si="7"/>
        <v>3596.4300000000003</v>
      </c>
      <c r="D25" s="30">
        <f t="shared" si="7"/>
        <v>5003.8600000000006</v>
      </c>
      <c r="E25" s="30">
        <f t="shared" si="7"/>
        <v>9118.39</v>
      </c>
      <c r="F25" s="30">
        <f t="shared" si="7"/>
        <v>2043.08</v>
      </c>
      <c r="G25" s="30">
        <f t="shared" si="7"/>
        <v>2977.36</v>
      </c>
      <c r="H25" s="30">
        <f t="shared" si="7"/>
        <v>3738.1200000000003</v>
      </c>
      <c r="I25" s="30">
        <f t="shared" si="7"/>
        <v>8684.4699999999993</v>
      </c>
      <c r="J25" s="30">
        <f t="shared" si="7"/>
        <v>4119.5200000000004</v>
      </c>
      <c r="K25" s="30">
        <f t="shared" si="7"/>
        <v>3563.7400000000002</v>
      </c>
      <c r="L25" s="30">
        <f t="shared" si="7"/>
        <v>3611.0900000000006</v>
      </c>
      <c r="M25" s="30">
        <f t="shared" si="7"/>
        <v>3257.61</v>
      </c>
      <c r="N25" s="30">
        <f>N4+N9+N14+N24+N18+N19+N23</f>
        <v>53499.169999999991</v>
      </c>
    </row>
    <row r="26" spans="1:14" ht="15.75">
      <c r="A26" s="78" t="s">
        <v>71</v>
      </c>
      <c r="B26" s="78"/>
      <c r="C26" s="78"/>
      <c r="D26" s="38"/>
      <c r="E26" s="38"/>
      <c r="F26" s="38"/>
      <c r="G26" s="38"/>
      <c r="H26" s="38"/>
      <c r="I26" s="38"/>
      <c r="J26" s="38"/>
      <c r="K26" s="38"/>
      <c r="L26" s="79" t="s">
        <v>29</v>
      </c>
      <c r="M26" s="79"/>
      <c r="N26" s="79"/>
    </row>
    <row r="27" spans="1:14" ht="15.75">
      <c r="A27" s="39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</row>
    <row r="28" spans="1:14" ht="15.75">
      <c r="A28" s="78" t="s">
        <v>27</v>
      </c>
      <c r="B28" s="78"/>
      <c r="C28" s="78"/>
      <c r="D28" s="38"/>
      <c r="E28" s="38"/>
      <c r="F28" s="38"/>
      <c r="G28" s="38"/>
      <c r="H28" s="38"/>
      <c r="I28" s="38"/>
      <c r="J28" s="38"/>
      <c r="K28" s="38"/>
      <c r="L28" s="79" t="s">
        <v>33</v>
      </c>
      <c r="M28" s="79"/>
      <c r="N28" s="79"/>
    </row>
  </sheetData>
  <mergeCells count="5">
    <mergeCell ref="A1:N1"/>
    <mergeCell ref="A26:C26"/>
    <mergeCell ref="A28:C28"/>
    <mergeCell ref="L26:N26"/>
    <mergeCell ref="L28:N28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G40" sqref="G40"/>
    </sheetView>
  </sheetViews>
  <sheetFormatPr defaultRowHeight="15"/>
  <cols>
    <col min="1" max="1" width="4.28515625" customWidth="1"/>
    <col min="2" max="2" width="6.7109375" customWidth="1"/>
    <col min="3" max="3" width="50.42578125" customWidth="1"/>
    <col min="4" max="4" width="10.140625" bestFit="1" customWidth="1"/>
    <col min="5" max="5" width="15.28515625" customWidth="1"/>
  </cols>
  <sheetData>
    <row r="1" spans="1:5" ht="15.75">
      <c r="B1" s="56" t="s">
        <v>51</v>
      </c>
      <c r="C1" s="56"/>
    </row>
    <row r="2" spans="1:5">
      <c r="B2" s="5"/>
      <c r="C2" s="5" t="s">
        <v>30</v>
      </c>
    </row>
    <row r="3" spans="1:5">
      <c r="B3" s="5" t="s">
        <v>36</v>
      </c>
      <c r="C3" s="5"/>
    </row>
    <row r="4" spans="1:5">
      <c r="A4" s="51" t="s">
        <v>37</v>
      </c>
      <c r="B4" s="51" t="s">
        <v>37</v>
      </c>
      <c r="C4" s="51"/>
      <c r="D4" s="51" t="s">
        <v>38</v>
      </c>
      <c r="E4" s="51" t="s">
        <v>39</v>
      </c>
    </row>
    <row r="5" spans="1:5">
      <c r="A5" s="52" t="s">
        <v>40</v>
      </c>
      <c r="B5" s="52" t="s">
        <v>41</v>
      </c>
      <c r="C5" s="52" t="s">
        <v>42</v>
      </c>
      <c r="D5" s="52" t="s">
        <v>43</v>
      </c>
      <c r="E5" s="52" t="s">
        <v>44</v>
      </c>
    </row>
    <row r="6" spans="1:5">
      <c r="A6" s="15"/>
      <c r="B6" s="15"/>
      <c r="C6" s="15"/>
      <c r="D6" s="54"/>
      <c r="E6" s="15"/>
    </row>
    <row r="7" spans="1:5">
      <c r="A7" s="15"/>
      <c r="B7" s="15"/>
      <c r="C7" s="15"/>
      <c r="D7" s="53"/>
      <c r="E7" s="15"/>
    </row>
    <row r="8" spans="1:5">
      <c r="A8" s="15"/>
      <c r="B8" s="15"/>
      <c r="C8" s="15"/>
      <c r="D8" s="53"/>
      <c r="E8" s="15"/>
    </row>
    <row r="9" spans="1:5">
      <c r="A9" s="15"/>
      <c r="B9" s="15"/>
      <c r="C9" s="15"/>
      <c r="D9" s="53"/>
      <c r="E9" s="15"/>
    </row>
    <row r="10" spans="1:5">
      <c r="A10" s="15"/>
      <c r="B10" s="15"/>
      <c r="C10" s="15"/>
      <c r="D10" s="53"/>
      <c r="E10" s="15"/>
    </row>
    <row r="11" spans="1:5">
      <c r="A11" s="15"/>
      <c r="B11" s="15"/>
      <c r="C11" s="15"/>
      <c r="D11" s="53"/>
      <c r="E11" s="15"/>
    </row>
    <row r="12" spans="1:5">
      <c r="A12" s="15"/>
      <c r="B12" s="15"/>
      <c r="C12" s="15"/>
      <c r="D12" s="53"/>
      <c r="E12" s="15"/>
    </row>
    <row r="13" spans="1:5">
      <c r="A13" s="15"/>
      <c r="B13" s="15"/>
      <c r="C13" s="15"/>
      <c r="D13" s="53"/>
      <c r="E13" s="15"/>
    </row>
    <row r="14" spans="1:5">
      <c r="A14" s="15"/>
      <c r="B14" s="15"/>
      <c r="C14" s="15"/>
      <c r="D14" s="53"/>
      <c r="E14" s="15"/>
    </row>
    <row r="15" spans="1:5">
      <c r="A15" s="15"/>
      <c r="B15" s="15"/>
      <c r="C15" s="15"/>
      <c r="D15" s="15"/>
      <c r="E15" s="15"/>
    </row>
    <row r="16" spans="1:5">
      <c r="A16" s="15"/>
      <c r="B16" s="15"/>
      <c r="C16" s="15"/>
      <c r="D16" s="15"/>
      <c r="E16" s="15"/>
    </row>
    <row r="17" spans="1:5">
      <c r="A17" s="15"/>
      <c r="B17" s="15"/>
      <c r="C17" s="15"/>
      <c r="D17" s="15"/>
      <c r="E17" s="15"/>
    </row>
    <row r="18" spans="1:5">
      <c r="A18" s="15"/>
      <c r="B18" s="15"/>
      <c r="C18" s="15"/>
      <c r="D18" s="15"/>
      <c r="E18" s="15"/>
    </row>
    <row r="19" spans="1:5">
      <c r="A19" s="15"/>
      <c r="B19" s="15"/>
      <c r="C19" s="15"/>
      <c r="D19" s="15"/>
      <c r="E19" s="15"/>
    </row>
    <row r="20" spans="1:5">
      <c r="A20" s="15"/>
      <c r="B20" s="15"/>
      <c r="C20" s="15"/>
      <c r="D20" s="15"/>
      <c r="E20" s="15"/>
    </row>
    <row r="21" spans="1:5">
      <c r="A21" s="15"/>
      <c r="B21" s="15"/>
      <c r="C21" s="15"/>
      <c r="D21" s="15"/>
      <c r="E21" s="15"/>
    </row>
    <row r="22" spans="1:5">
      <c r="A22" s="15"/>
      <c r="B22" s="15"/>
      <c r="C22" s="15"/>
      <c r="D22" s="15"/>
      <c r="E22" s="15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3"/>
  <sheetViews>
    <sheetView workbookViewId="0">
      <selection activeCell="B6" sqref="B6:C6"/>
    </sheetView>
  </sheetViews>
  <sheetFormatPr defaultRowHeight="15"/>
  <cols>
    <col min="1" max="1" width="4.140625" customWidth="1"/>
    <col min="2" max="2" width="57.140625" customWidth="1"/>
    <col min="3" max="3" width="12.5703125" customWidth="1"/>
    <col min="4" max="4" width="13.140625" customWidth="1"/>
  </cols>
  <sheetData>
    <row r="1" spans="1:4" ht="15.75">
      <c r="A1" s="1"/>
      <c r="B1" s="74" t="s">
        <v>59</v>
      </c>
      <c r="C1" s="74"/>
      <c r="D1" s="74"/>
    </row>
    <row r="2" spans="1:4" ht="15.75">
      <c r="A2" s="6"/>
      <c r="B2" s="75" t="s">
        <v>30</v>
      </c>
      <c r="C2" s="75"/>
      <c r="D2" s="75"/>
    </row>
    <row r="3" spans="1:4" ht="15.75">
      <c r="A3" s="6"/>
      <c r="B3" s="74" t="s">
        <v>48</v>
      </c>
      <c r="C3" s="74"/>
      <c r="D3" s="74"/>
    </row>
    <row r="4" spans="1:4">
      <c r="A4" s="8"/>
      <c r="B4" s="9" t="s">
        <v>0</v>
      </c>
      <c r="C4" s="8" t="s">
        <v>1</v>
      </c>
      <c r="D4" s="9" t="s">
        <v>26</v>
      </c>
    </row>
    <row r="5" spans="1:4">
      <c r="A5" s="65"/>
      <c r="B5" s="59" t="s">
        <v>11</v>
      </c>
      <c r="C5" s="66"/>
      <c r="D5" s="65"/>
    </row>
    <row r="6" spans="1:4">
      <c r="A6" s="58">
        <v>1</v>
      </c>
      <c r="B6" s="58" t="s">
        <v>66</v>
      </c>
      <c r="C6" s="58">
        <v>1272.47</v>
      </c>
      <c r="D6" s="59">
        <v>1272.47</v>
      </c>
    </row>
    <row r="7" spans="1:4">
      <c r="A7" s="63"/>
      <c r="B7" s="63"/>
      <c r="C7" s="63"/>
      <c r="D7" s="63"/>
    </row>
    <row r="8" spans="1:4">
      <c r="A8" s="60"/>
      <c r="B8" s="59"/>
      <c r="C8" s="60"/>
      <c r="D8" s="60"/>
    </row>
    <row r="9" spans="1:4">
      <c r="A9" s="60"/>
      <c r="B9" s="58"/>
      <c r="C9" s="60"/>
      <c r="D9" s="60"/>
    </row>
    <row r="10" spans="1:4">
      <c r="A10" s="60"/>
      <c r="B10" s="58"/>
      <c r="C10" s="60"/>
      <c r="D10" s="63"/>
    </row>
    <row r="11" spans="1:4">
      <c r="A11" s="60"/>
      <c r="B11" s="58"/>
      <c r="C11" s="60"/>
      <c r="D11" s="63"/>
    </row>
    <row r="12" spans="1:4">
      <c r="A12" s="63"/>
      <c r="B12" s="59"/>
      <c r="C12" s="63"/>
      <c r="D12" s="63"/>
    </row>
    <row r="13" spans="1:4">
      <c r="A13" s="63"/>
      <c r="B13" s="59"/>
      <c r="C13" s="63"/>
      <c r="D13" s="63"/>
    </row>
    <row r="14" spans="1:4">
      <c r="A14" s="60"/>
      <c r="B14" s="58"/>
      <c r="C14" s="60"/>
      <c r="D14" s="60"/>
    </row>
    <row r="15" spans="1:4">
      <c r="A15" s="60"/>
      <c r="B15" s="59"/>
      <c r="C15" s="63"/>
      <c r="D15" s="63"/>
    </row>
    <row r="16" spans="1:4">
      <c r="A16" s="60"/>
      <c r="B16" s="59"/>
      <c r="C16" s="60"/>
      <c r="D16" s="60"/>
    </row>
    <row r="17" spans="1:4">
      <c r="A17" s="60"/>
      <c r="B17" s="58"/>
      <c r="C17" s="60"/>
      <c r="D17" s="60"/>
    </row>
    <row r="18" spans="1:4">
      <c r="A18" s="60"/>
      <c r="B18" s="59"/>
      <c r="C18" s="63"/>
      <c r="D18" s="63"/>
    </row>
    <row r="19" spans="1:4">
      <c r="A19" s="60"/>
      <c r="B19" s="59"/>
      <c r="C19" s="63"/>
      <c r="D19" s="63"/>
    </row>
    <row r="20" spans="1:4">
      <c r="A20" s="60"/>
      <c r="B20" s="58"/>
      <c r="C20" s="60"/>
      <c r="D20" s="60"/>
    </row>
    <row r="21" spans="1:4">
      <c r="A21" s="60"/>
      <c r="B21" s="58"/>
      <c r="C21" s="60"/>
      <c r="D21" s="60"/>
    </row>
    <row r="22" spans="1:4">
      <c r="A22" s="60"/>
      <c r="B22" s="59"/>
      <c r="C22" s="63"/>
      <c r="D22" s="63"/>
    </row>
    <row r="23" spans="1:4">
      <c r="A23" s="60"/>
      <c r="B23" s="61"/>
      <c r="C23" s="60"/>
      <c r="D23" s="60"/>
    </row>
    <row r="24" spans="1:4">
      <c r="A24" s="60"/>
      <c r="B24" s="62"/>
      <c r="C24" s="60"/>
      <c r="D24" s="60"/>
    </row>
    <row r="25" spans="1:4">
      <c r="A25" s="60"/>
      <c r="B25" s="61"/>
      <c r="C25" s="63"/>
      <c r="D25" s="63"/>
    </row>
    <row r="26" spans="1:4">
      <c r="A26" s="60"/>
      <c r="B26" s="61"/>
      <c r="C26" s="60"/>
      <c r="D26" s="60"/>
    </row>
    <row r="27" spans="1:4">
      <c r="A27" s="60"/>
      <c r="B27" s="62"/>
      <c r="C27" s="60"/>
      <c r="D27" s="60"/>
    </row>
    <row r="28" spans="1:4">
      <c r="A28" s="60"/>
      <c r="B28" s="61"/>
      <c r="C28" s="63"/>
      <c r="D28" s="63"/>
    </row>
    <row r="29" spans="1:4">
      <c r="A29" s="60"/>
      <c r="B29" s="61"/>
      <c r="C29" s="60"/>
      <c r="D29" s="60"/>
    </row>
    <row r="30" spans="1:4">
      <c r="A30" s="60"/>
      <c r="B30" s="62"/>
      <c r="C30" s="60"/>
      <c r="D30" s="63"/>
    </row>
    <row r="31" spans="1:4">
      <c r="A31" s="15"/>
      <c r="B31" s="33"/>
      <c r="C31" s="14"/>
      <c r="D31" s="14"/>
    </row>
    <row r="32" spans="1:4">
      <c r="A32" s="15"/>
      <c r="B32" s="26"/>
      <c r="C32" s="15"/>
      <c r="D32" s="15"/>
    </row>
    <row r="33" spans="1:4">
      <c r="A33" s="15"/>
      <c r="B33" s="33"/>
      <c r="C33" s="14"/>
      <c r="D33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Заявления</vt:lpstr>
      <vt:lpstr>Доп.раб.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Amin</cp:lastModifiedBy>
  <cp:lastPrinted>2016-01-25T06:18:59Z</cp:lastPrinted>
  <dcterms:created xsi:type="dcterms:W3CDTF">2011-07-25T05:21:17Z</dcterms:created>
  <dcterms:modified xsi:type="dcterms:W3CDTF">2019-02-04T03:30:38Z</dcterms:modified>
</cp:coreProperties>
</file>